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dem47\Desktop\"/>
    </mc:Choice>
  </mc:AlternateContent>
  <xr:revisionPtr revIDLastSave="0" documentId="8_{235C8FA6-BEB2-438B-9C20-B6BBACCBA125}" xr6:coauthVersionLast="47" xr6:coauthVersionMax="47" xr10:uidLastSave="{00000000-0000-0000-0000-000000000000}"/>
  <bookViews>
    <workbookView xWindow="-120" yWindow="-120" windowWidth="24240" windowHeight="13140" tabRatio="746" xr2:uid="{00000000-000D-0000-FFFF-FFFF00000000}"/>
  </bookViews>
  <sheets>
    <sheet name="B-ENA" sheetId="9" r:id="rId1"/>
    <sheet name="B-ENA Chem" sheetId="8" r:id="rId2"/>
    <sheet name="B-ENA Chem Hiver" sheetId="3" r:id="rId3"/>
    <sheet name="B-ENA Chem Bioécologie" sheetId="4" r:id="rId4"/>
    <sheet name="B-ENA Chem Bioécologie Hiver" sheetId="5" r:id="rId5"/>
    <sheet name="B-ENA Chem TACH" sheetId="7" r:id="rId6"/>
  </sheets>
  <definedNames>
    <definedName name="_xlnm.Print_Area" localSheetId="0">'B-ENA'!$A$1:$E$190</definedName>
    <definedName name="_xlnm.Print_Area" localSheetId="1">'B-ENA Chem'!$A$1:$I$28</definedName>
    <definedName name="_xlnm.Print_Area" localSheetId="3">'B-ENA Chem Bioécologie'!$A$1:$I$31</definedName>
    <definedName name="_xlnm.Print_Area" localSheetId="5">'B-ENA Chem TACH'!$A$1:$I$31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7" l="1"/>
  <c r="F32" i="5"/>
  <c r="F31" i="4"/>
  <c r="F21" i="7" l="1"/>
  <c r="C21" i="7"/>
  <c r="F13" i="5"/>
  <c r="C13" i="5"/>
  <c r="C21" i="4"/>
  <c r="C14" i="4"/>
  <c r="C13" i="8"/>
  <c r="C5" i="9"/>
  <c r="C29" i="9" l="1"/>
  <c r="F25" i="8" l="1"/>
  <c r="C25" i="8"/>
  <c r="I21" i="8"/>
  <c r="F21" i="8"/>
  <c r="C21" i="8"/>
  <c r="I13" i="8"/>
  <c r="F13" i="8"/>
  <c r="I25" i="8" l="1"/>
  <c r="F21" i="4"/>
  <c r="I14" i="4"/>
  <c r="C13" i="7"/>
  <c r="F13" i="7"/>
  <c r="I13" i="7"/>
  <c r="I21" i="7"/>
  <c r="C25" i="7"/>
  <c r="I25" i="7" s="1"/>
  <c r="F25" i="7"/>
  <c r="I13" i="5" l="1"/>
  <c r="C17" i="5"/>
  <c r="F17" i="5"/>
  <c r="C26" i="5"/>
  <c r="F26" i="5"/>
  <c r="C25" i="4"/>
  <c r="F25" i="4"/>
  <c r="F14" i="4"/>
  <c r="C16" i="3"/>
  <c r="I12" i="3"/>
  <c r="F12" i="3"/>
  <c r="C12" i="3"/>
  <c r="I25" i="3"/>
  <c r="F25" i="3"/>
  <c r="C25" i="3"/>
  <c r="I16" i="3"/>
  <c r="I25" i="4" l="1"/>
  <c r="I26" i="3"/>
  <c r="I26" i="5"/>
</calcChain>
</file>

<file path=xl/sharedStrings.xml><?xml version="1.0" encoding="utf-8"?>
<sst xmlns="http://schemas.openxmlformats.org/spreadsheetml/2006/main" count="773" uniqueCount="348">
  <si>
    <t>H</t>
  </si>
  <si>
    <t>Portfolio entrepreneurial II</t>
  </si>
  <si>
    <t>ENT-3010</t>
  </si>
  <si>
    <t>Portfolio entrepreneurial I</t>
  </si>
  <si>
    <t>ENT-3000</t>
  </si>
  <si>
    <t>Savoir entreprendre: la passion de créer et d'agir</t>
  </si>
  <si>
    <t>ENT-1000</t>
  </si>
  <si>
    <t xml:space="preserve"> </t>
  </si>
  <si>
    <t>Environnement et société</t>
  </si>
  <si>
    <t>SOC-2114</t>
  </si>
  <si>
    <t>A</t>
  </si>
  <si>
    <t>POL-2207</t>
  </si>
  <si>
    <t>GGR-3102</t>
  </si>
  <si>
    <t>Géographie forestière</t>
  </si>
  <si>
    <t>FOR-1201</t>
  </si>
  <si>
    <t>AGC-2001</t>
  </si>
  <si>
    <t>GGR-1006</t>
  </si>
  <si>
    <t>Télédétection fondamentale</t>
  </si>
  <si>
    <t>GMT-2006</t>
  </si>
  <si>
    <t>Aménagement récréatif et paysager</t>
  </si>
  <si>
    <t>FOR-1120</t>
  </si>
  <si>
    <t>FOR-2015</t>
  </si>
  <si>
    <t>Aménagement durable et intégré des forêts</t>
  </si>
  <si>
    <t>FOR-1012</t>
  </si>
  <si>
    <t>Évaluation environnementale</t>
  </si>
  <si>
    <t>FOR-2020</t>
  </si>
  <si>
    <t>FOR-2025</t>
  </si>
  <si>
    <t>FOR-2007</t>
  </si>
  <si>
    <t>Hydrologie et aménagement du bassin versant</t>
  </si>
  <si>
    <t>FOR-2210</t>
  </si>
  <si>
    <t>Dendrométrie</t>
  </si>
  <si>
    <t>FOR-1001</t>
  </si>
  <si>
    <t>Fondements de la foresterie</t>
  </si>
  <si>
    <t>FOR-1010</t>
  </si>
  <si>
    <t>Session</t>
  </si>
  <si>
    <t>Crédits</t>
  </si>
  <si>
    <t>TITRE</t>
  </si>
  <si>
    <t>SIGLE-NUMÉRO</t>
  </si>
  <si>
    <t>Biostatistique</t>
  </si>
  <si>
    <t>Baccalauréat intégré en environnements naturels et aménagés (B-ENA)</t>
  </si>
  <si>
    <t>B.Sc.A. - 90 crédits</t>
  </si>
  <si>
    <t>ENV-1010</t>
  </si>
  <si>
    <t>ENV-1015</t>
  </si>
  <si>
    <t>Champs professionnels de la conservation</t>
  </si>
  <si>
    <t>BIO-1005</t>
  </si>
  <si>
    <t>BIO-1006</t>
  </si>
  <si>
    <t>GMT-1005</t>
  </si>
  <si>
    <t>Fondements des systèmes d'information géographique</t>
  </si>
  <si>
    <t>Les politiques environnementales</t>
  </si>
  <si>
    <t>ENV-2000</t>
  </si>
  <si>
    <t>BIO-3201</t>
  </si>
  <si>
    <t xml:space="preserve">Projet de conservation de l’environnement </t>
  </si>
  <si>
    <t>ECN-1150</t>
  </si>
  <si>
    <t>Fondements de la conservation de l’environnement</t>
  </si>
  <si>
    <t>CONSERVATION DES ÉCOSYSTÈMES FORESTIERS</t>
  </si>
  <si>
    <t>CONSERVATION DES ÉCOSYSTÈMES AQUATIQUES</t>
  </si>
  <si>
    <t>BIO-1251</t>
  </si>
  <si>
    <t>Biogéochimie océanique et climat</t>
  </si>
  <si>
    <t>GGR-3500</t>
  </si>
  <si>
    <t>CONSERVATION DES ÉCOSYSTÈMES NORDIQUES</t>
  </si>
  <si>
    <t>GGR-3300</t>
  </si>
  <si>
    <t>Environnements glaciaires</t>
  </si>
  <si>
    <t>ASPECTS SOCIO-POLITIQUES DE LA CONSERVATION DE L’ENVIRONNEMENT</t>
  </si>
  <si>
    <t>ECN-1010</t>
  </si>
  <si>
    <t>Principes de macroéconomie</t>
  </si>
  <si>
    <t>GGR-2512</t>
  </si>
  <si>
    <t>Géopolitique de l'eau</t>
  </si>
  <si>
    <t>GGR-3101</t>
  </si>
  <si>
    <t>Géographie historique environnementale</t>
  </si>
  <si>
    <t>GGR-4500</t>
  </si>
  <si>
    <t>Problèmes environnementaux en biogéographie</t>
  </si>
  <si>
    <t>Méthodes qualitatives</t>
  </si>
  <si>
    <t>DIMENSION INTERNATIONALE DE LA CONSERVATION DE L’ENVIRONNEMENT</t>
  </si>
  <si>
    <t>BIO-3500</t>
  </si>
  <si>
    <t>Stage international et interculturel en biologie</t>
  </si>
  <si>
    <t>BIO-2200</t>
  </si>
  <si>
    <t>BIO-2202</t>
  </si>
  <si>
    <t>BIO-2203</t>
  </si>
  <si>
    <t>BIO-4200</t>
  </si>
  <si>
    <t>DRT-1906</t>
  </si>
  <si>
    <t>Notions juridiques</t>
  </si>
  <si>
    <t>ENV-1500</t>
  </si>
  <si>
    <t>Stage en milieu de travail en environnement I</t>
  </si>
  <si>
    <t>ENV-2500</t>
  </si>
  <si>
    <t>Stage en milieu de travail en environnement II</t>
  </si>
  <si>
    <t>GCI-3001</t>
  </si>
  <si>
    <t>GGR-2301</t>
  </si>
  <si>
    <t>Géomorphologie</t>
  </si>
  <si>
    <t>GGR-2305</t>
  </si>
  <si>
    <t>Climatologie</t>
  </si>
  <si>
    <t>GGR-4100</t>
  </si>
  <si>
    <t>Analyse de photographies aériennes</t>
  </si>
  <si>
    <t>GGR-4600</t>
  </si>
  <si>
    <t>GGR-4601</t>
  </si>
  <si>
    <t>Méthodes d'analyse spatiale</t>
  </si>
  <si>
    <t>GMT-1000</t>
  </si>
  <si>
    <t>Introduction à la géomatique et ses applications</t>
  </si>
  <si>
    <t>SLS-2302</t>
  </si>
  <si>
    <t>Géographie des sols</t>
  </si>
  <si>
    <t xml:space="preserve">Environnements fluviatiles
PR: GGR 1003 OU GLG 1900 </t>
  </si>
  <si>
    <t xml:space="preserve">Économie des ressources naturelles et de l'environnement
PR: (AGC 1001 OU ECN 1000) ET (ECN 1010 OU ECN 17984) </t>
  </si>
  <si>
    <t>Réussir les 12 crédits suivants</t>
  </si>
  <si>
    <r>
      <t xml:space="preserve">Profil international </t>
    </r>
    <r>
      <rPr>
        <sz val="8"/>
        <rFont val="Arial"/>
        <family val="2"/>
      </rPr>
      <t>(sur approbation de la direction de programme)</t>
    </r>
  </si>
  <si>
    <r>
      <t xml:space="preserve">Profil entrepreneurial </t>
    </r>
    <r>
      <rPr>
        <sz val="8"/>
        <rFont val="Arial"/>
        <family val="2"/>
      </rPr>
      <t>(sur approbation de la direction de programme)</t>
    </r>
  </si>
  <si>
    <t>Diversité génétique et amélioration des arbres
PR: BIO 1911 OU BIO 1005</t>
  </si>
  <si>
    <t>CONSERVATION DES AGROSYSTÈMES</t>
  </si>
  <si>
    <t>Agriculture écologique</t>
  </si>
  <si>
    <t>PLG-1001</t>
  </si>
  <si>
    <t>Productions végétales durables</t>
  </si>
  <si>
    <t>SAN-1003</t>
  </si>
  <si>
    <t>Productions animales durables</t>
  </si>
  <si>
    <t>GAE-1001</t>
  </si>
  <si>
    <t>Problématique environnementale en agroalimentaire</t>
  </si>
  <si>
    <t>SLS-4000</t>
  </si>
  <si>
    <t>Sciences environnementales du sol</t>
  </si>
  <si>
    <t>DDU-2000</t>
  </si>
  <si>
    <t>Aménagement durable du territoire</t>
  </si>
  <si>
    <t>PLG-4051</t>
  </si>
  <si>
    <t>Introduction au droit de l'environnement et au développement durable</t>
  </si>
  <si>
    <t>FOR-4035</t>
  </si>
  <si>
    <t>FOR-4036</t>
  </si>
  <si>
    <t>DRT-1721</t>
  </si>
  <si>
    <t>PHI-2141</t>
  </si>
  <si>
    <t>FOR-2000</t>
  </si>
  <si>
    <t>ENV-3010</t>
  </si>
  <si>
    <t>Formation pratique (sylviculture écologie)
FOR 1010 ET FOR 1001</t>
  </si>
  <si>
    <t>Sylviculture
PR: FOR 1010</t>
  </si>
  <si>
    <t>Cartographie assistée par ordinateur</t>
  </si>
  <si>
    <t>Biodiversité I</t>
  </si>
  <si>
    <t>Biodiversité II</t>
  </si>
  <si>
    <t>BIO-1011</t>
  </si>
  <si>
    <t>BIO-3200</t>
  </si>
  <si>
    <t xml:space="preserve">Ornithologie
PR: BIO 1004 OU BIO 1011 </t>
  </si>
  <si>
    <t xml:space="preserve">Mammalogie
PR: BIO 1004 OU BIO 1011 </t>
  </si>
  <si>
    <t xml:space="preserve">Entomologie
BIO 1001 OU BIO 1011 </t>
  </si>
  <si>
    <t>FOR-1111</t>
  </si>
  <si>
    <t>Foresterie urbaine</t>
  </si>
  <si>
    <t>FOR-2206</t>
  </si>
  <si>
    <t>Acériculture</t>
  </si>
  <si>
    <t>GGR-2550</t>
  </si>
  <si>
    <t>Écologie du paysage</t>
  </si>
  <si>
    <t>GGR-3305</t>
  </si>
  <si>
    <t>BIO-1250</t>
  </si>
  <si>
    <t>Océanographie physique</t>
  </si>
  <si>
    <t>BIO-3252</t>
  </si>
  <si>
    <t>BIO-3253</t>
  </si>
  <si>
    <t>GGR-4040</t>
  </si>
  <si>
    <t>Paléolimnologie</t>
  </si>
  <si>
    <t>PLG-4050</t>
  </si>
  <si>
    <t>Taxonomie et méthodes d'échantillonnage en tourbière</t>
  </si>
  <si>
    <t>PLG-1000</t>
  </si>
  <si>
    <t>Introduction à l'agriculture biologique</t>
  </si>
  <si>
    <t>GGR-2201</t>
  </si>
  <si>
    <t>Géographie rurale</t>
  </si>
  <si>
    <t>EDC-3000</t>
  </si>
  <si>
    <t>FOR-2201</t>
  </si>
  <si>
    <t>ECN-1140</t>
  </si>
  <si>
    <t>Énergie et problèmes économiques internationaux</t>
  </si>
  <si>
    <t>GGR-2109</t>
  </si>
  <si>
    <t>Géographie des transports</t>
  </si>
  <si>
    <t>GMT-4015</t>
  </si>
  <si>
    <t>GMT-4051</t>
  </si>
  <si>
    <t>MNG-2110</t>
  </si>
  <si>
    <t>MNG-2003</t>
  </si>
  <si>
    <t>Écologie générale</t>
  </si>
  <si>
    <t>EHE-1ENA</t>
  </si>
  <si>
    <t>AGF-4001</t>
  </si>
  <si>
    <t>Dossiers autochtones contemporains</t>
  </si>
  <si>
    <t>ANT-2307</t>
  </si>
  <si>
    <t xml:space="preserve">Agroforesterie tempérée
PR: Crédits exigés : 60 </t>
  </si>
  <si>
    <t>Mycologie générale</t>
  </si>
  <si>
    <t>BIO-1300</t>
  </si>
  <si>
    <t>Introduction au génie de l'environnement</t>
  </si>
  <si>
    <t>GGR-3301</t>
  </si>
  <si>
    <t xml:space="preserve">Géomorphologie littorale et marine
PR: GLG 1000 OU GGR 1003 OU GLG 1900 </t>
  </si>
  <si>
    <t>Environnements aquatiques</t>
  </si>
  <si>
    <t>GGR-3306</t>
  </si>
  <si>
    <r>
      <t>COURS À OPTION</t>
    </r>
    <r>
      <rPr>
        <sz val="12"/>
        <rFont val="Arial"/>
        <family val="2"/>
      </rPr>
      <t xml:space="preserve"> - autres exigences</t>
    </r>
  </si>
  <si>
    <t>FOR-1005</t>
  </si>
  <si>
    <t xml:space="preserve">Sols forestiers </t>
  </si>
  <si>
    <t>Territoire et ressources : enjeux et perspectives autochtones</t>
  </si>
  <si>
    <t>SOC-4100</t>
  </si>
  <si>
    <t>PLG-2300</t>
  </si>
  <si>
    <t>FOR-2207</t>
  </si>
  <si>
    <t>GMN-2005</t>
  </si>
  <si>
    <t>Environnement minier et métallurgique</t>
  </si>
  <si>
    <t>Impacts environnementaux</t>
  </si>
  <si>
    <t>Développement durable et gestion des organisations</t>
  </si>
  <si>
    <t xml:space="preserve">Problématique forestière du Québec
FOR 2017* OU ECN 1000* OU ECN 2901* </t>
  </si>
  <si>
    <t>ENV-2015</t>
  </si>
  <si>
    <t>* La disponibilité d'un cours à option à une session souhaitée doit être vérifiée dans CAPSULE</t>
  </si>
  <si>
    <t>BIO-3310</t>
  </si>
  <si>
    <t>Taxonomie des plantes du Québec</t>
  </si>
  <si>
    <t>BIO-2300</t>
  </si>
  <si>
    <t>FOR-2019</t>
  </si>
  <si>
    <t xml:space="preserve">Pathologie forestière
PR: FOR 2000 </t>
  </si>
  <si>
    <t>Urbanisme fondamental</t>
  </si>
  <si>
    <t>GMT-1100</t>
  </si>
  <si>
    <t>Mycologie agroalimentaire</t>
  </si>
  <si>
    <t>PLG-4053</t>
  </si>
  <si>
    <t>BIO-1008</t>
  </si>
  <si>
    <t>Écologie et gestion responsable des milieux humides
PR: (BIO 1008 OU (PLG 1001 ET SLS 1000))</t>
  </si>
  <si>
    <t xml:space="preserve">Aménagement écosystémique des forêts du Québec
PR: FOR 1003 OU BIO 1008 </t>
  </si>
  <si>
    <t xml:space="preserve">Stage en dynamique des écosystèmes terrestres 
PR: BIO 1008 </t>
  </si>
  <si>
    <t>FOR-4045</t>
  </si>
  <si>
    <t>Introduction à la foresterie autochtone</t>
  </si>
  <si>
    <t>Changements climatiques</t>
  </si>
  <si>
    <t>Écologie intégrative des symbioses végétales</t>
  </si>
  <si>
    <t>BIO-4902</t>
  </si>
  <si>
    <t>Introduction à la gestion de projets</t>
  </si>
  <si>
    <t>GSO-2100</t>
  </si>
  <si>
    <t>GCI-2102</t>
  </si>
  <si>
    <t xml:space="preserve">Gestion intégrée des déchets solides municipaux
PR: GCI 1005 OU GCH 1000 OU GEX 1000 </t>
  </si>
  <si>
    <t>Advanced English I</t>
  </si>
  <si>
    <t>ANL-3010</t>
  </si>
  <si>
    <t>Advanced English II</t>
  </si>
  <si>
    <t>ANL-3020</t>
  </si>
  <si>
    <t>Workplace English</t>
  </si>
  <si>
    <t>ANL-3900</t>
  </si>
  <si>
    <t>BIO 4903</t>
  </si>
  <si>
    <t>ANL-2020</t>
  </si>
  <si>
    <t>Intermediate English II</t>
  </si>
  <si>
    <r>
      <t xml:space="preserve">COURS OBLIGATOIRES </t>
    </r>
    <r>
      <rPr>
        <sz val="12"/>
        <rFont val="Arial"/>
        <family val="2"/>
      </rPr>
      <t>- Activités de formation communes</t>
    </r>
  </si>
  <si>
    <r>
      <t>PROFILS D'ÉTUDES</t>
    </r>
    <r>
      <rPr>
        <sz val="10"/>
        <rFont val="Arial"/>
        <family val="2"/>
      </rPr>
      <t xml:space="preserve"> (non obligatoire - doit être approuvé par la direction de programme)</t>
    </r>
  </si>
  <si>
    <t>Profil distinction</t>
  </si>
  <si>
    <t>L'étudiant doit avoir acquis 60 crédits dans le programme et présenter la moyenne de programme exigée selon l'entente.</t>
  </si>
  <si>
    <t>Le profil est satisfait par la réussite de 12 crédits de cours à déterminer par la direction de programme.</t>
  </si>
  <si>
    <t>Passage intégré à la maîtrise</t>
  </si>
  <si>
    <t>Le passage est satisfait par la réussite de 3 à12 crédits de cours à déterminer par la direction de programme.</t>
  </si>
  <si>
    <t>Études - Profil international - Baccalauréat intégré en environnements naturels et aménagés</t>
  </si>
  <si>
    <t xml:space="preserve">Économie de l'environnement
PR: ECN 1000 OU GSF 1020 </t>
  </si>
  <si>
    <t xml:space="preserve">Éthique et sciences biologiques : volet environnement
PR: Crédits exigés : 30 OU DDU 1000 </t>
  </si>
  <si>
    <t xml:space="preserve">Écologie des populations animales
PR: BIO 1006 ET (BIO 1008 OU BIO 2000) </t>
  </si>
  <si>
    <t>École d'été en éducation à l'environnement et développement durable
PR: Crédits exigés : 45</t>
  </si>
  <si>
    <t xml:space="preserve">Écologie marine pratique
PR: BIO 3253* </t>
  </si>
  <si>
    <t xml:space="preserve">Écosystèmes marins
PR: BIO 1005 ET (BIO 1001 OU BIO 1011) ET (BIO 1008 OU BIO 2000) </t>
  </si>
  <si>
    <t xml:space="preserve">Dendrochronologie
PR: GGR, Crédits exigés : 30 </t>
  </si>
  <si>
    <t xml:space="preserve">Mission d'étude en foresterie internationale
PR:FOR 1201* ET FOR 2500 </t>
  </si>
  <si>
    <t>Stage interculturel en foresterie, environnement ou milieu autochtone</t>
  </si>
  <si>
    <t>FOR-3400</t>
  </si>
  <si>
    <r>
      <rPr>
        <b/>
        <sz val="10"/>
        <rFont val="Arial"/>
        <family val="2"/>
      </rPr>
      <t>Règle 1. Évolution et diversité des vertébrés et invertébrés</t>
    </r>
    <r>
      <rPr>
        <sz val="10"/>
        <rFont val="Arial"/>
        <family val="2"/>
      </rPr>
      <t xml:space="preserve"> - Réussir 2 à 3 crédits parmi:</t>
    </r>
  </si>
  <si>
    <t>Production biologique des cultures en champ</t>
  </si>
  <si>
    <t>PLG-2303</t>
  </si>
  <si>
    <t>Productions animales biologiques</t>
  </si>
  <si>
    <t>SAN-2301</t>
  </si>
  <si>
    <t>Entomologie forestière</t>
  </si>
  <si>
    <t>FOR-2021</t>
  </si>
  <si>
    <t>Herbier - bryophytes</t>
  </si>
  <si>
    <t>PLG-2103</t>
  </si>
  <si>
    <t>Santé et sécurité pour ingénieur I</t>
  </si>
  <si>
    <t>GMN-2900</t>
  </si>
  <si>
    <t xml:space="preserve">Biodiversité II - aspects théoriques </t>
  </si>
  <si>
    <t xml:space="preserve">ENV-1100 </t>
  </si>
  <si>
    <r>
      <rPr>
        <b/>
        <sz val="10"/>
        <rFont val="Arial"/>
        <family val="2"/>
      </rPr>
      <t>Règle</t>
    </r>
    <r>
      <rPr>
        <b/>
        <sz val="10"/>
        <rFont val="Arial"/>
        <family val="2"/>
      </rPr>
      <t xml:space="preserve"> 2. Écologie animale</t>
    </r>
    <r>
      <rPr>
        <sz val="10"/>
        <rFont val="Arial"/>
        <family val="2"/>
      </rPr>
      <t xml:space="preserve"> - Réussir 3 crédits parmi:</t>
    </r>
  </si>
  <si>
    <r>
      <rPr>
        <b/>
        <sz val="10"/>
        <rFont val="Arial"/>
        <family val="2"/>
      </rPr>
      <t>Règle</t>
    </r>
    <r>
      <rPr>
        <b/>
        <sz val="10"/>
        <rFont val="Arial"/>
        <family val="2"/>
      </rPr>
      <t xml:space="preserve"> 3. Droit et politique</t>
    </r>
    <r>
      <rPr>
        <sz val="10"/>
        <rFont val="Arial"/>
        <family val="2"/>
      </rPr>
      <t xml:space="preserve"> - Réussir 3 à 6 crédits parmi:</t>
    </r>
  </si>
  <si>
    <r>
      <rPr>
        <b/>
        <sz val="10"/>
        <rFont val="Arial"/>
        <family val="2"/>
      </rPr>
      <t>Règle</t>
    </r>
    <r>
      <rPr>
        <b/>
        <sz val="10"/>
        <rFont val="Arial"/>
        <family val="2"/>
      </rPr>
      <t xml:space="preserve"> 4. Langue étrangère</t>
    </r>
    <r>
      <rPr>
        <sz val="10"/>
        <rFont val="Arial"/>
        <family val="2"/>
      </rPr>
      <t xml:space="preserve"> - Réussir 0 à 3 crédits</t>
    </r>
  </si>
  <si>
    <t xml:space="preserve">Projet de recherche en environnement </t>
  </si>
  <si>
    <t>ENV-3020</t>
  </si>
  <si>
    <t>GCI-3005</t>
  </si>
  <si>
    <t>Gestion de l'environnement
PR: BIO 1006 ET ENV 1010</t>
  </si>
  <si>
    <t>Gestion et conservation de la faune
PR:BIO 2000 OU FOR 1003</t>
  </si>
  <si>
    <t>Hydrologie de l'environnement
PR: (GMT 1005 OU GGR 4600) ET  Crédits exigés : 45</t>
  </si>
  <si>
    <t>Écologie comportementale
PR: BIO 1008 OU BIO 2000</t>
  </si>
  <si>
    <t>Méthodes d'échantillonnage en gestion et conservation de la faune
PR: BIO 1008 OU BIO 2000</t>
  </si>
  <si>
    <t>Écologie et aménagement des milieux humides et riverains
PR: GMT 1005</t>
  </si>
  <si>
    <t>Stage en dynamique des écosystèmes terrestres 
PR: BIO 1008 OU BIO 2000</t>
  </si>
  <si>
    <t>Systématique et dendrologie</t>
  </si>
  <si>
    <t>Planification et gestion de projets</t>
  </si>
  <si>
    <t>AUTRES COURS À OPTION</t>
  </si>
  <si>
    <t>Introduction à la gestion de projets
PR:FOR 2017 OU FOR 3006* OU ECN 1150</t>
  </si>
  <si>
    <t>Numéro</t>
  </si>
  <si>
    <t>Titre</t>
  </si>
  <si>
    <t>Cr</t>
  </si>
  <si>
    <t>Gestion et conservation de la faune
PR: BIO 1008 OU FOR 1003</t>
  </si>
  <si>
    <t>Cours à option</t>
  </si>
  <si>
    <t xml:space="preserve">Hydrologie de l'environnement
PR: (GMT 1005 OU GMT 2008 OU GGR 4600) ET  Crédits exigés : 45 </t>
  </si>
  <si>
    <t>Gestion de l'environnement
PR: BIO-1006</t>
  </si>
  <si>
    <t>(Stage possible)</t>
  </si>
  <si>
    <t>Total des crédits:</t>
  </si>
  <si>
    <t>→   La disposition des cours optionnels demeure à la discrétion de l'étudiant</t>
  </si>
  <si>
    <t>→   Suivre ce cheminement réduit le risque de conflit d’horaire et de préalables</t>
  </si>
  <si>
    <t>→   Réaliser des stages en milieu de travail durant l’été ou des cours permet de diminuer le nombre de crédits à option à prendre aux sessions d’automne et d’hiver</t>
  </si>
  <si>
    <t>Automne 2021</t>
  </si>
  <si>
    <t>Gestion et conservation de la faune
PR: BIO 1008</t>
  </si>
  <si>
    <t>Bioécologie - Écologie appliquée - Technique d’inventaire et de recherche en biologie</t>
  </si>
  <si>
    <t>MAT-0150</t>
  </si>
  <si>
    <t>Calcul différentiel</t>
  </si>
  <si>
    <t>(avec le cours MAT-0150)</t>
  </si>
  <si>
    <t>Cours crédités aux détenteurs de DEC  en bioécologie, écologie appliquée ou technique d’inventaire et de recherche en biologie:</t>
  </si>
  <si>
    <t>Méthodes d'échantillonnage en gestion et conservation de la faune</t>
  </si>
  <si>
    <t xml:space="preserve">GGR-4100 </t>
  </si>
  <si>
    <t xml:space="preserve">Analyse de photographies aériennes </t>
  </si>
  <si>
    <t>Total:</t>
  </si>
  <si>
    <t>Aménagement durable du territoire (à distance)</t>
  </si>
  <si>
    <t>Économie de l'environnement
PR: ECN 1000 OU GSF 1020</t>
  </si>
  <si>
    <t>Hiver 2022</t>
  </si>
  <si>
    <t>Été 2022</t>
  </si>
  <si>
    <t>Automne 2022</t>
  </si>
  <si>
    <t>SIG et analyse spatiale PR:GMT 1003 OU GMT 1005</t>
  </si>
  <si>
    <t xml:space="preserve">Conception de bases de données spatiales PR: GMT 1005 OU GMT 4015 </t>
  </si>
  <si>
    <t>Ornithologie</t>
  </si>
  <si>
    <t>Éléments de chimie générale et des solutions</t>
  </si>
  <si>
    <t>CHM-0170</t>
  </si>
  <si>
    <t>Hiver 2023</t>
  </si>
  <si>
    <t>Été 2023</t>
  </si>
  <si>
    <t>Automne 2023</t>
  </si>
  <si>
    <t>Anthropologie et environnement</t>
  </si>
  <si>
    <t>ANT-2303</t>
  </si>
  <si>
    <t>Paysage : analyse, protection et mise en valeur</t>
  </si>
  <si>
    <t>GGR-3400</t>
  </si>
  <si>
    <t>Herbier - plantes vasculaires</t>
  </si>
  <si>
    <t>PLG-1101</t>
  </si>
  <si>
    <t>Apidologie</t>
  </si>
  <si>
    <t xml:space="preserve">BIO-1100 </t>
  </si>
  <si>
    <t>Écosystèmes d'eau douce : limnologie théorique et appliquée
PR: BIO 1008 OU BIO 2000</t>
  </si>
  <si>
    <t>Réussir le cours ANL-2020 Intermediate English II. L'étudiant qui démontre qu'il a acquis ce niveau (TOEIC : 675 ou VEPT: 53 ) lors du test administré par l'École de langues peut choisir un cours d'anglais de niveau supérieur ou un cours supplémentaire dans la règle 4.</t>
  </si>
  <si>
    <t>Compétences de programmation pour les sciences forestières</t>
  </si>
  <si>
    <t>FOR-4048</t>
  </si>
  <si>
    <t>Biodiversité II (ou ENV-1100 de 2 crédits)</t>
  </si>
  <si>
    <t>FOR-4049</t>
  </si>
  <si>
    <r>
      <t>Cheminement par session suggéré aux étudiants admis à la session d'</t>
    </r>
    <r>
      <rPr>
        <b/>
        <sz val="12"/>
        <rFont val="Arial"/>
        <family val="2"/>
      </rPr>
      <t>automne 2021</t>
    </r>
  </si>
  <si>
    <t>Hiver 2024</t>
  </si>
  <si>
    <r>
      <t>Cheminement par session suggéré aux étudiants admis à la session d'</t>
    </r>
    <r>
      <rPr>
        <b/>
        <sz val="12"/>
        <rFont val="Arial"/>
        <family val="2"/>
      </rPr>
      <t>hiver 2022</t>
    </r>
  </si>
  <si>
    <t>Été 2024</t>
  </si>
  <si>
    <t>Automne 2024</t>
  </si>
  <si>
    <r>
      <t>Cheminement par session suggéré aux étudiants admis à la session d'</t>
    </r>
    <r>
      <rPr>
        <b/>
        <sz val="12"/>
        <rFont val="Arial"/>
        <family val="2"/>
      </rPr>
      <t>automne 2021 avec un des DECs suivants:</t>
    </r>
  </si>
  <si>
    <r>
      <t>Cheminement par session suggéré aux étudiants admis à la session d'</t>
    </r>
    <r>
      <rPr>
        <b/>
        <sz val="12"/>
        <rFont val="Arial"/>
        <family val="2"/>
      </rPr>
      <t>hiver 2022 avec un des DECs suivants:</t>
    </r>
  </si>
  <si>
    <r>
      <t>Cheminement par session suggéré aux étudiants admis à la session d'</t>
    </r>
    <r>
      <rPr>
        <b/>
        <sz val="12"/>
        <rFont val="Arial"/>
        <family val="2"/>
      </rPr>
      <t>automne 2021 avec un DEC Tach</t>
    </r>
  </si>
  <si>
    <r>
      <t>Pour les étudiants admis aux sessions d'</t>
    </r>
    <r>
      <rPr>
        <b/>
        <sz val="12"/>
        <rFont val="Arial"/>
        <family val="2"/>
      </rPr>
      <t>automne 2021</t>
    </r>
    <r>
      <rPr>
        <sz val="12"/>
        <rFont val="Arial"/>
        <family val="2"/>
      </rPr>
      <t xml:space="preserve"> et d</t>
    </r>
    <r>
      <rPr>
        <b/>
        <sz val="12"/>
        <rFont val="Arial"/>
        <family val="2"/>
      </rPr>
      <t>'hiver 2022</t>
    </r>
  </si>
  <si>
    <t>Obtenir 26 crédits de cours et satisfaire, le cas échéant, aux exigences indiquées ci-après.</t>
  </si>
  <si>
    <t>Carbone forestier et changements climatiques</t>
  </si>
  <si>
    <t>FOR-4040</t>
  </si>
  <si>
    <t xml:space="preserve">Structure et fonctionnement des végétaux ligneux </t>
  </si>
  <si>
    <t>BIO-1925</t>
  </si>
  <si>
    <t>DDU-1000</t>
  </si>
  <si>
    <t>Fondements du développement durable</t>
  </si>
  <si>
    <t>BPH-4017</t>
  </si>
  <si>
    <t>Lumière et environnement</t>
  </si>
  <si>
    <t>DDU-2100</t>
  </si>
  <si>
    <t>Réflexion sur les enjeux actuels du développement durable</t>
  </si>
  <si>
    <t>Analyse qualitative en recherches sociales et environnementales</t>
  </si>
  <si>
    <t>GGR-4026</t>
  </si>
  <si>
    <t>FOR-4050</t>
  </si>
  <si>
    <t>Écologie de la restauration et de l’ensauvagement</t>
  </si>
  <si>
    <r>
      <rPr>
        <b/>
        <sz val="10"/>
        <rFont val="Arial"/>
        <family val="2"/>
      </rPr>
      <t xml:space="preserve">Règle 5. Spécialités -  </t>
    </r>
    <r>
      <rPr>
        <sz val="10"/>
        <rFont val="Arial"/>
        <family val="2"/>
      </rPr>
      <t>Réussir 11 à 18 crédits parmi</t>
    </r>
  </si>
  <si>
    <t>Mammalogie</t>
  </si>
  <si>
    <t>Cours crédités aux détenteurs de DEC  en Aménagement cynégénétique et halieutique (TACH):</t>
  </si>
  <si>
    <t>À jour le 16 juillet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</si>
</sst>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158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indent="1"/>
    </xf>
    <xf numFmtId="0" fontId="1" fillId="0" borderId="0" xfId="0" applyFont="1" applyFill="1" applyAlignment="1">
      <alignment horizontal="left" vertical="center" wrapText="1" indent="1"/>
    </xf>
    <xf numFmtId="0" fontId="2" fillId="0" borderId="1" xfId="0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indent="1"/>
    </xf>
    <xf numFmtId="0" fontId="3" fillId="0" borderId="0" xfId="0" applyFont="1" applyFill="1" applyAlignment="1">
      <alignment horizontal="left" vertical="center" indent="1"/>
    </xf>
    <xf numFmtId="0" fontId="4" fillId="0" borderId="0" xfId="0" applyFont="1" applyFill="1" applyAlignment="1">
      <alignment horizontal="left" vertical="center" indent="1"/>
    </xf>
    <xf numFmtId="0" fontId="2" fillId="0" borderId="0" xfId="0" applyFont="1" applyFill="1" applyAlignment="1">
      <alignment horizontal="left" vertical="center" indent="1"/>
    </xf>
    <xf numFmtId="0" fontId="2" fillId="0" borderId="0" xfId="0" applyFont="1" applyFill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inden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 indent="1"/>
    </xf>
    <xf numFmtId="0" fontId="5" fillId="2" borderId="0" xfId="0" applyFont="1" applyFill="1" applyAlignment="1">
      <alignment horizontal="left" vertical="center" wrapText="1" inden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vertical="center"/>
    </xf>
    <xf numFmtId="0" fontId="3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inden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indent="1"/>
    </xf>
    <xf numFmtId="0" fontId="0" fillId="0" borderId="0" xfId="0" applyFill="1"/>
    <xf numFmtId="0" fontId="9" fillId="0" borderId="0" xfId="0" applyFont="1" applyFill="1" applyAlignment="1">
      <alignment horizontal="left" indent="1"/>
    </xf>
    <xf numFmtId="0" fontId="3" fillId="0" borderId="2" xfId="0" applyFont="1" applyFill="1" applyBorder="1" applyAlignment="1">
      <alignment horizontal="left" vertical="center" indent="1"/>
    </xf>
    <xf numFmtId="0" fontId="2" fillId="0" borderId="2" xfId="0" applyFont="1" applyFill="1" applyBorder="1" applyAlignment="1">
      <alignment horizontal="left" vertical="center" indent="1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2" fillId="0" borderId="1" xfId="0" quotePrefix="1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3" fillId="0" borderId="5" xfId="0" applyFont="1" applyFill="1" applyBorder="1" applyAlignment="1">
      <alignment horizontal="left" vertical="center" indent="1"/>
    </xf>
    <xf numFmtId="0" fontId="2" fillId="0" borderId="5" xfId="0" applyFont="1" applyFill="1" applyBorder="1" applyAlignment="1">
      <alignment horizontal="left" vertical="center" indent="1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2" fillId="0" borderId="9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3" fillId="0" borderId="9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3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 wrapText="1"/>
    </xf>
    <xf numFmtId="0" fontId="2" fillId="0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2" fillId="3" borderId="9" xfId="0" applyFont="1" applyFill="1" applyBorder="1" applyAlignment="1">
      <alignment vertical="center" wrapText="1"/>
    </xf>
    <xf numFmtId="0" fontId="12" fillId="3" borderId="10" xfId="0" applyFont="1" applyFill="1" applyBorder="1" applyAlignment="1">
      <alignment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2" fontId="12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 vertical="center" wrapText="1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righ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7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top"/>
    </xf>
    <xf numFmtId="0" fontId="12" fillId="3" borderId="10" xfId="0" applyFont="1" applyFill="1" applyBorder="1" applyAlignment="1">
      <alignment vertical="top"/>
    </xf>
    <xf numFmtId="0" fontId="12" fillId="3" borderId="9" xfId="0" applyFont="1" applyFill="1" applyBorder="1" applyAlignment="1">
      <alignment vertical="top"/>
    </xf>
    <xf numFmtId="0" fontId="14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 inden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5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3" fillId="0" borderId="15" xfId="0" applyFont="1" applyFill="1" applyBorder="1" applyAlignment="1">
      <alignment horizontal="left" vertical="center" wrapText="1"/>
    </xf>
    <xf numFmtId="0" fontId="13" fillId="0" borderId="16" xfId="0" applyNumberFormat="1" applyFont="1" applyFill="1" applyBorder="1" applyAlignment="1">
      <alignment horizontal="center" vertical="center"/>
    </xf>
    <xf numFmtId="0" fontId="19" fillId="0" borderId="1" xfId="1" applyFont="1" applyFill="1" applyBorder="1" applyAlignment="1">
      <alignment horizontal="left" vertical="center" indent="1"/>
    </xf>
    <xf numFmtId="0" fontId="20" fillId="0" borderId="10" xfId="1" applyFont="1" applyBorder="1" applyAlignment="1">
      <alignment vertical="center" wrapText="1"/>
    </xf>
    <xf numFmtId="0" fontId="2" fillId="0" borderId="3" xfId="0" applyFont="1" applyFill="1" applyBorder="1" applyAlignment="1">
      <alignment horizontal="left" vertical="center" wrapText="1" indent="1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 inden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laval.ca/sg/CO/C1/ECN/ECN-19103.html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ulaval.ca/sg/CO/C1/FOR/FOR-19089.html" TargetMode="External"/><Relationship Id="rId7" Type="http://schemas.openxmlformats.org/officeDocument/2006/relationships/hyperlink" Target="http://www.ulaval.ca/sg/CO/C1/FOR/FOR-11293.html" TargetMode="External"/><Relationship Id="rId12" Type="http://schemas.openxmlformats.org/officeDocument/2006/relationships/hyperlink" Target="https://www.spla.ulaval.ca/etudiants/stages/ffgg" TargetMode="External"/><Relationship Id="rId2" Type="http://schemas.openxmlformats.org/officeDocument/2006/relationships/hyperlink" Target="http://www.ulaval.ca/sg/CO/C1/BIO/BIO-10055.html" TargetMode="External"/><Relationship Id="rId1" Type="http://schemas.openxmlformats.org/officeDocument/2006/relationships/hyperlink" Target="http://www.ulaval.ca/sg/CO/C1/BIO/BIO-19902.html" TargetMode="External"/><Relationship Id="rId6" Type="http://schemas.openxmlformats.org/officeDocument/2006/relationships/hyperlink" Target="http://www.ulaval.ca/sg/CO/C1/FOR/FOR-17242.html" TargetMode="External"/><Relationship Id="rId11" Type="http://schemas.openxmlformats.org/officeDocument/2006/relationships/hyperlink" Target="http://www.ulaval.ca/sg/CO/C1/BIO/BIO-10062.html" TargetMode="External"/><Relationship Id="rId5" Type="http://schemas.openxmlformats.org/officeDocument/2006/relationships/hyperlink" Target="http://www.ulaval.ca/sg/CO/C1/POL/POL-18941.html" TargetMode="External"/><Relationship Id="rId10" Type="http://schemas.openxmlformats.org/officeDocument/2006/relationships/hyperlink" Target="http://www.ulaval.ca/sg/CO/C1/GGR/GGR-22933.html" TargetMode="External"/><Relationship Id="rId4" Type="http://schemas.openxmlformats.org/officeDocument/2006/relationships/hyperlink" Target="http://www.ulaval.ca/sg/CO/C1/GGR/GGR-21478.html" TargetMode="External"/><Relationship Id="rId9" Type="http://schemas.openxmlformats.org/officeDocument/2006/relationships/hyperlink" Target="http://www.ulaval.ca/sg/CO/C1/GMT/GMT-20843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laval.ca/sg/CO/C1/GGR/GGR-18689.html" TargetMode="External"/><Relationship Id="rId13" Type="http://schemas.openxmlformats.org/officeDocument/2006/relationships/hyperlink" Target="https://www.spla.ulaval.ca/etudiants/stages/ffgg" TargetMode="External"/><Relationship Id="rId3" Type="http://schemas.openxmlformats.org/officeDocument/2006/relationships/hyperlink" Target="http://www.ulaval.ca/sg/CO/C1/GGR/GGR-21478.html" TargetMode="External"/><Relationship Id="rId7" Type="http://schemas.openxmlformats.org/officeDocument/2006/relationships/hyperlink" Target="http://www.ulaval.ca/sg/CO/C1/ECN/ECN-19103.html" TargetMode="External"/><Relationship Id="rId12" Type="http://schemas.openxmlformats.org/officeDocument/2006/relationships/hyperlink" Target="http://www.ulaval.ca/sg/CO/C1/FOR/FOR-17242.html" TargetMode="External"/><Relationship Id="rId2" Type="http://schemas.openxmlformats.org/officeDocument/2006/relationships/hyperlink" Target="http://www.ulaval.ca/sg/CO/C1/FOR/FOR-19089.html" TargetMode="External"/><Relationship Id="rId1" Type="http://schemas.openxmlformats.org/officeDocument/2006/relationships/hyperlink" Target="http://www.ulaval.ca/sg/CO/C1/BIO/BIO-10055.html" TargetMode="External"/><Relationship Id="rId6" Type="http://schemas.openxmlformats.org/officeDocument/2006/relationships/hyperlink" Target="http://www.ulaval.ca/sg/CO/C1/PHI/PHI-21336.html" TargetMode="External"/><Relationship Id="rId11" Type="http://schemas.openxmlformats.org/officeDocument/2006/relationships/hyperlink" Target="http://www.ulaval.ca/sg/CO/C1/FOR/FOR-11293.html" TargetMode="External"/><Relationship Id="rId5" Type="http://schemas.openxmlformats.org/officeDocument/2006/relationships/hyperlink" Target="http://www.ulaval.ca/sg/CO/C1/GGR/GGR-21908.html" TargetMode="External"/><Relationship Id="rId10" Type="http://schemas.openxmlformats.org/officeDocument/2006/relationships/hyperlink" Target="http://www.ulaval.ca/sg/CO/C1/BIO/BIO-10062.html" TargetMode="External"/><Relationship Id="rId4" Type="http://schemas.openxmlformats.org/officeDocument/2006/relationships/hyperlink" Target="http://www.ulaval.ca/sg/CO/C1/GMT/GMT-20843.html" TargetMode="External"/><Relationship Id="rId9" Type="http://schemas.openxmlformats.org/officeDocument/2006/relationships/hyperlink" Target="http://www.ulaval.ca/sg/CO/C1/GGR/GGR-18693.html" TargetMode="External"/><Relationship Id="rId1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laval.ca/sg/CO/C1/PHI/PHI-21336.html" TargetMode="External"/><Relationship Id="rId3" Type="http://schemas.openxmlformats.org/officeDocument/2006/relationships/hyperlink" Target="http://www.ulaval.ca/sg/CO/C1/GGR/GGR-21478.html" TargetMode="External"/><Relationship Id="rId7" Type="http://schemas.openxmlformats.org/officeDocument/2006/relationships/hyperlink" Target="http://www.ulaval.ca/sg/CO/C1/ECN/ECN-19103.html" TargetMode="External"/><Relationship Id="rId2" Type="http://schemas.openxmlformats.org/officeDocument/2006/relationships/hyperlink" Target="http://www.ulaval.ca/sg/CO/C1/FOR/FOR-19089.html" TargetMode="External"/><Relationship Id="rId1" Type="http://schemas.openxmlformats.org/officeDocument/2006/relationships/hyperlink" Target="http://www.ulaval.ca/sg/CO/C1/BIO/BIO-10055.html" TargetMode="External"/><Relationship Id="rId6" Type="http://schemas.openxmlformats.org/officeDocument/2006/relationships/hyperlink" Target="http://www.ulaval.ca/sg/CO/C1/FOR/FOR-11293.html" TargetMode="External"/><Relationship Id="rId5" Type="http://schemas.openxmlformats.org/officeDocument/2006/relationships/hyperlink" Target="http://www.ulaval.ca/sg/CO/C1/FOR/FOR-17242.html" TargetMode="External"/><Relationship Id="rId10" Type="http://schemas.openxmlformats.org/officeDocument/2006/relationships/printerSettings" Target="../printerSettings/printerSettings3.bin"/><Relationship Id="rId4" Type="http://schemas.openxmlformats.org/officeDocument/2006/relationships/hyperlink" Target="http://www.ulaval.ca/sg/CO/C1/BIO/BIO-10062.html" TargetMode="External"/><Relationship Id="rId9" Type="http://schemas.openxmlformats.org/officeDocument/2006/relationships/hyperlink" Target="https://www.spla.ulaval.ca/etudiants/stages/ffgg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laval.ca/sg/CO/C1/ECN/ECN-19103.html" TargetMode="External"/><Relationship Id="rId13" Type="http://schemas.openxmlformats.org/officeDocument/2006/relationships/hyperlink" Target="https://www.spla.ulaval.ca/etudiants/stages/ffgg" TargetMode="External"/><Relationship Id="rId3" Type="http://schemas.openxmlformats.org/officeDocument/2006/relationships/hyperlink" Target="http://www.ulaval.ca/sg/CO/C1/FOR/FOR-19089.html" TargetMode="External"/><Relationship Id="rId7" Type="http://schemas.openxmlformats.org/officeDocument/2006/relationships/hyperlink" Target="http://www.ulaval.ca/sg/CO/C1/FOR/FOR-11293.html" TargetMode="External"/><Relationship Id="rId12" Type="http://schemas.openxmlformats.org/officeDocument/2006/relationships/hyperlink" Target="http://www.ulaval.ca/sg/CO/C1/FOR/FOR-19089.html" TargetMode="External"/><Relationship Id="rId2" Type="http://schemas.openxmlformats.org/officeDocument/2006/relationships/hyperlink" Target="http://www.ulaval.ca/sg/CO/C1/BIO/BIO-10055.html" TargetMode="External"/><Relationship Id="rId1" Type="http://schemas.openxmlformats.org/officeDocument/2006/relationships/hyperlink" Target="http://www.ulaval.ca/sg/CO/C1/BIO/BIO-19902.html" TargetMode="External"/><Relationship Id="rId6" Type="http://schemas.openxmlformats.org/officeDocument/2006/relationships/hyperlink" Target="http://www.ulaval.ca/sg/CO/C1/FOR/FOR-17242.html" TargetMode="External"/><Relationship Id="rId11" Type="http://schemas.openxmlformats.org/officeDocument/2006/relationships/hyperlink" Target="http://www.ulaval.ca/sg/CO/C1/GMT/GMT-20843.html" TargetMode="External"/><Relationship Id="rId5" Type="http://schemas.openxmlformats.org/officeDocument/2006/relationships/hyperlink" Target="http://www.ulaval.ca/sg/CO/C1/BIO/BIO-10062.html" TargetMode="External"/><Relationship Id="rId10" Type="http://schemas.openxmlformats.org/officeDocument/2006/relationships/hyperlink" Target="http://www.ulaval.ca/sg/CO/C1/PHI/PHI-21336.html" TargetMode="External"/><Relationship Id="rId4" Type="http://schemas.openxmlformats.org/officeDocument/2006/relationships/hyperlink" Target="http://www.ulaval.ca/sg/CO/C1/GGR/GGR-21478.html" TargetMode="External"/><Relationship Id="rId9" Type="http://schemas.openxmlformats.org/officeDocument/2006/relationships/hyperlink" Target="http://www.ulaval.ca/sg/CO/C1/ECN/ECN-11484.html" TargetMode="External"/><Relationship Id="rId1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laval.ca/sg/CO/C1/FOR/FOR-11293.html" TargetMode="External"/><Relationship Id="rId13" Type="http://schemas.openxmlformats.org/officeDocument/2006/relationships/hyperlink" Target="http://www.ulaval.ca/sg/CO/C1/FOR/FOR-19089.html" TargetMode="External"/><Relationship Id="rId18" Type="http://schemas.openxmlformats.org/officeDocument/2006/relationships/printerSettings" Target="../printerSettings/printerSettings5.bin"/><Relationship Id="rId3" Type="http://schemas.openxmlformats.org/officeDocument/2006/relationships/hyperlink" Target="http://www.ulaval.ca/sg/CO/C1/GGR/GGR-18693.html" TargetMode="External"/><Relationship Id="rId7" Type="http://schemas.openxmlformats.org/officeDocument/2006/relationships/hyperlink" Target="http://www.ulaval.ca/sg/CO/C1/BIO/BIO-10062.html" TargetMode="External"/><Relationship Id="rId12" Type="http://schemas.openxmlformats.org/officeDocument/2006/relationships/hyperlink" Target="http://www.ulaval.ca/sg/CO/C1/PHI/PHI-21336.html" TargetMode="External"/><Relationship Id="rId17" Type="http://schemas.openxmlformats.org/officeDocument/2006/relationships/hyperlink" Target="https://www.spla.ulaval.ca/etudiants/stages/ffgg" TargetMode="External"/><Relationship Id="rId2" Type="http://schemas.openxmlformats.org/officeDocument/2006/relationships/hyperlink" Target="http://www.ulaval.ca/sg/CO/C1/ECN/ECN-19103.html" TargetMode="External"/><Relationship Id="rId16" Type="http://schemas.openxmlformats.org/officeDocument/2006/relationships/hyperlink" Target="http://www.ulaval.ca/sg/CO/C1/ECN/ECN-11484.html" TargetMode="External"/><Relationship Id="rId1" Type="http://schemas.openxmlformats.org/officeDocument/2006/relationships/hyperlink" Target="http://www.ulaval.ca/sg/CO/C1/GGR/GGR-21908.html" TargetMode="External"/><Relationship Id="rId6" Type="http://schemas.openxmlformats.org/officeDocument/2006/relationships/hyperlink" Target="http://www.ulaval.ca/sg/CO/C1/FOR/FOR-17242.html" TargetMode="External"/><Relationship Id="rId11" Type="http://schemas.openxmlformats.org/officeDocument/2006/relationships/hyperlink" Target="http://www.ulaval.ca/sg/CO/C1/GMT/GMT-20843.html" TargetMode="External"/><Relationship Id="rId5" Type="http://schemas.openxmlformats.org/officeDocument/2006/relationships/hyperlink" Target="http://www.ulaval.ca/sg/CO/C1/GGR/GGR-21478.html" TargetMode="External"/><Relationship Id="rId15" Type="http://schemas.openxmlformats.org/officeDocument/2006/relationships/hyperlink" Target="http://www.ulaval.ca/sg/CO/C1/BIO/BIO-10055.html" TargetMode="External"/><Relationship Id="rId10" Type="http://schemas.openxmlformats.org/officeDocument/2006/relationships/hyperlink" Target="http://www.ulaval.ca/sg/CO/C1/GGR/GGR-21478.html" TargetMode="External"/><Relationship Id="rId4" Type="http://schemas.openxmlformats.org/officeDocument/2006/relationships/hyperlink" Target="http://www.ulaval.ca/sg/CO/C1/ECN/ECN-11484.html" TargetMode="External"/><Relationship Id="rId9" Type="http://schemas.openxmlformats.org/officeDocument/2006/relationships/hyperlink" Target="http://www.ulaval.ca/sg/CO/C1/FOR/FOR-19089.html" TargetMode="External"/><Relationship Id="rId14" Type="http://schemas.openxmlformats.org/officeDocument/2006/relationships/hyperlink" Target="http://www.ulaval.ca/sg/CO/C1/BIO/BIO-19902.html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laval.ca/sg/CO/C1/GGR/GGR-18689.html" TargetMode="External"/><Relationship Id="rId13" Type="http://schemas.openxmlformats.org/officeDocument/2006/relationships/hyperlink" Target="http://www.ulaval.ca/sg/CO/C1/ECN/ECN-11484.html" TargetMode="External"/><Relationship Id="rId3" Type="http://schemas.openxmlformats.org/officeDocument/2006/relationships/hyperlink" Target="http://www.ulaval.ca/sg/CO/C1/GGR/GGR-21478.html" TargetMode="External"/><Relationship Id="rId7" Type="http://schemas.openxmlformats.org/officeDocument/2006/relationships/hyperlink" Target="http://www.ulaval.ca/sg/CO/C1/ECN/ECN-19103.html" TargetMode="External"/><Relationship Id="rId12" Type="http://schemas.openxmlformats.org/officeDocument/2006/relationships/hyperlink" Target="http://www.ulaval.ca/sg/CO/C1/FOR/FOR-17242.html" TargetMode="External"/><Relationship Id="rId2" Type="http://schemas.openxmlformats.org/officeDocument/2006/relationships/hyperlink" Target="http://www.ulaval.ca/sg/CO/C1/FOR/FOR-19089.html" TargetMode="External"/><Relationship Id="rId1" Type="http://schemas.openxmlformats.org/officeDocument/2006/relationships/hyperlink" Target="http://www.ulaval.ca/sg/CO/C1/BIO/BIO-10055.html" TargetMode="External"/><Relationship Id="rId6" Type="http://schemas.openxmlformats.org/officeDocument/2006/relationships/hyperlink" Target="http://www.ulaval.ca/sg/CO/C1/PHI/PHI-21336.html" TargetMode="External"/><Relationship Id="rId11" Type="http://schemas.openxmlformats.org/officeDocument/2006/relationships/hyperlink" Target="http://www.ulaval.ca/sg/CO/C1/FOR/FOR-11293.html" TargetMode="External"/><Relationship Id="rId5" Type="http://schemas.openxmlformats.org/officeDocument/2006/relationships/hyperlink" Target="http://www.ulaval.ca/sg/CO/C1/GGR/GGR-21908.html" TargetMode="External"/><Relationship Id="rId15" Type="http://schemas.openxmlformats.org/officeDocument/2006/relationships/printerSettings" Target="../printerSettings/printerSettings6.bin"/><Relationship Id="rId10" Type="http://schemas.openxmlformats.org/officeDocument/2006/relationships/hyperlink" Target="http://www.ulaval.ca/sg/CO/C1/BIO/BIO-10062.html" TargetMode="External"/><Relationship Id="rId4" Type="http://schemas.openxmlformats.org/officeDocument/2006/relationships/hyperlink" Target="http://www.ulaval.ca/sg/CO/C1/GMT/GMT-20843.html" TargetMode="External"/><Relationship Id="rId9" Type="http://schemas.openxmlformats.org/officeDocument/2006/relationships/hyperlink" Target="http://www.ulaval.ca/sg/CO/C1/GGR/GGR-18693.html" TargetMode="External"/><Relationship Id="rId14" Type="http://schemas.openxmlformats.org/officeDocument/2006/relationships/hyperlink" Target="https://www.spla.ulaval.ca/etudiants/stages/ffg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4D296-3B64-4922-A1F0-6F21EFA9C7DC}">
  <sheetPr>
    <pageSetUpPr fitToPage="1"/>
  </sheetPr>
  <dimension ref="A1:AN194"/>
  <sheetViews>
    <sheetView tabSelected="1" view="pageBreakPreview" topLeftCell="A121" zoomScaleNormal="100" zoomScaleSheetLayoutView="100" workbookViewId="0">
      <selection activeCell="A3" sqref="A3:E3"/>
    </sheetView>
  </sheetViews>
  <sheetFormatPr baseColWidth="10" defaultColWidth="7.85546875" defaultRowHeight="14.25" x14ac:dyDescent="0.25"/>
  <cols>
    <col min="1" max="1" width="13.85546875" style="2" customWidth="1"/>
    <col min="2" max="2" width="61.85546875" style="3" customWidth="1"/>
    <col min="3" max="3" width="7.42578125" style="18" bestFit="1" customWidth="1"/>
    <col min="4" max="4" width="3.85546875" style="18" customWidth="1"/>
    <col min="5" max="5" width="3.140625" style="18" bestFit="1" customWidth="1"/>
    <col min="6" max="16384" width="7.85546875" style="1"/>
  </cols>
  <sheetData>
    <row r="1" spans="1:5" ht="18" x14ac:dyDescent="0.25">
      <c r="A1" s="146" t="s">
        <v>39</v>
      </c>
      <c r="B1" s="146"/>
      <c r="C1" s="146"/>
      <c r="D1" s="146"/>
      <c r="E1" s="146"/>
    </row>
    <row r="2" spans="1:5" ht="15" x14ac:dyDescent="0.25">
      <c r="A2" s="147" t="s">
        <v>40</v>
      </c>
      <c r="B2" s="147"/>
      <c r="C2" s="147"/>
      <c r="D2" s="147"/>
      <c r="E2" s="147"/>
    </row>
    <row r="3" spans="1:5" ht="15.75" x14ac:dyDescent="0.25">
      <c r="A3" s="147" t="s">
        <v>328</v>
      </c>
      <c r="B3" s="147"/>
      <c r="C3" s="147"/>
      <c r="D3" s="147"/>
      <c r="E3" s="147"/>
    </row>
    <row r="4" spans="1:5" x14ac:dyDescent="0.2">
      <c r="B4" s="10"/>
      <c r="C4" s="128"/>
      <c r="D4" s="20" t="s">
        <v>347</v>
      </c>
    </row>
    <row r="5" spans="1:5" ht="15.75" x14ac:dyDescent="0.25">
      <c r="A5" s="15" t="s">
        <v>222</v>
      </c>
      <c r="B5" s="16"/>
      <c r="C5" s="140">
        <f>C9+C10+C11+C18+C7+C13+C14++C12+C8+C19+C26+C15+C22+C23+C25+C24+C20+C27+C17+C21+C16</f>
        <v>64</v>
      </c>
      <c r="D5" s="23" t="s">
        <v>35</v>
      </c>
      <c r="E5" s="12"/>
    </row>
    <row r="6" spans="1:5" x14ac:dyDescent="0.25">
      <c r="A6" s="4" t="s">
        <v>37</v>
      </c>
      <c r="B6" s="5" t="s">
        <v>36</v>
      </c>
      <c r="C6" s="129" t="s">
        <v>35</v>
      </c>
      <c r="D6" s="148" t="s">
        <v>34</v>
      </c>
      <c r="E6" s="149"/>
    </row>
    <row r="7" spans="1:5" s="14" customFormat="1" ht="11.25" x14ac:dyDescent="0.25">
      <c r="A7" s="4" t="s">
        <v>44</v>
      </c>
      <c r="B7" s="5" t="s">
        <v>128</v>
      </c>
      <c r="C7" s="40">
        <v>3</v>
      </c>
      <c r="D7" s="129" t="s">
        <v>10</v>
      </c>
      <c r="E7" s="129">
        <v>1</v>
      </c>
    </row>
    <row r="8" spans="1:5" s="14" customFormat="1" ht="11.25" x14ac:dyDescent="0.25">
      <c r="A8" s="4" t="s">
        <v>200</v>
      </c>
      <c r="B8" s="5" t="s">
        <v>164</v>
      </c>
      <c r="C8" s="40">
        <v>3</v>
      </c>
      <c r="D8" s="129" t="s">
        <v>10</v>
      </c>
      <c r="E8" s="129">
        <v>1</v>
      </c>
    </row>
    <row r="9" spans="1:5" s="14" customFormat="1" ht="11.25" x14ac:dyDescent="0.25">
      <c r="A9" s="4" t="s">
        <v>115</v>
      </c>
      <c r="B9" s="5" t="s">
        <v>116</v>
      </c>
      <c r="C9" s="40">
        <v>3</v>
      </c>
      <c r="D9" s="129" t="s">
        <v>10</v>
      </c>
      <c r="E9" s="129">
        <v>1</v>
      </c>
    </row>
    <row r="10" spans="1:5" s="14" customFormat="1" ht="11.25" x14ac:dyDescent="0.25">
      <c r="A10" s="4" t="s">
        <v>42</v>
      </c>
      <c r="B10" s="5" t="s">
        <v>43</v>
      </c>
      <c r="C10" s="40">
        <v>1</v>
      </c>
      <c r="D10" s="129" t="s">
        <v>10</v>
      </c>
      <c r="E10" s="129">
        <v>1</v>
      </c>
    </row>
    <row r="11" spans="1:5" s="14" customFormat="1" ht="11.25" x14ac:dyDescent="0.25">
      <c r="A11" s="4" t="s">
        <v>33</v>
      </c>
      <c r="B11" s="5" t="s">
        <v>32</v>
      </c>
      <c r="C11" s="40">
        <v>3</v>
      </c>
      <c r="D11" s="129" t="s">
        <v>10</v>
      </c>
      <c r="E11" s="129">
        <v>1</v>
      </c>
    </row>
    <row r="12" spans="1:5" s="14" customFormat="1" ht="11.25" x14ac:dyDescent="0.25">
      <c r="A12" s="4" t="s">
        <v>16</v>
      </c>
      <c r="B12" s="5" t="s">
        <v>206</v>
      </c>
      <c r="C12" s="40">
        <v>3</v>
      </c>
      <c r="D12" s="139" t="s">
        <v>10</v>
      </c>
      <c r="E12" s="139">
        <v>1</v>
      </c>
    </row>
    <row r="13" spans="1:5" s="14" customFormat="1" ht="11.25" x14ac:dyDescent="0.25">
      <c r="A13" s="4" t="s">
        <v>45</v>
      </c>
      <c r="B13" s="5" t="s">
        <v>38</v>
      </c>
      <c r="C13" s="40">
        <v>3</v>
      </c>
      <c r="D13" s="129" t="s">
        <v>0</v>
      </c>
      <c r="E13" s="129">
        <v>2</v>
      </c>
    </row>
    <row r="14" spans="1:5" s="14" customFormat="1" ht="11.25" x14ac:dyDescent="0.25">
      <c r="A14" s="4" t="s">
        <v>41</v>
      </c>
      <c r="B14" s="5" t="s">
        <v>53</v>
      </c>
      <c r="C14" s="40">
        <v>3</v>
      </c>
      <c r="D14" s="129" t="s">
        <v>0</v>
      </c>
      <c r="E14" s="129">
        <v>2</v>
      </c>
    </row>
    <row r="15" spans="1:5" s="14" customFormat="1" ht="11.25" x14ac:dyDescent="0.25">
      <c r="A15" s="4" t="s">
        <v>46</v>
      </c>
      <c r="B15" s="5" t="s">
        <v>47</v>
      </c>
      <c r="C15" s="40">
        <v>3</v>
      </c>
      <c r="D15" s="129" t="s">
        <v>0</v>
      </c>
      <c r="E15" s="129">
        <v>2</v>
      </c>
    </row>
    <row r="16" spans="1:5" s="14" customFormat="1" ht="22.5" x14ac:dyDescent="0.25">
      <c r="A16" s="4" t="s">
        <v>219</v>
      </c>
      <c r="B16" s="5" t="s">
        <v>314</v>
      </c>
      <c r="C16" s="40">
        <v>3</v>
      </c>
      <c r="D16" s="129" t="s">
        <v>10</v>
      </c>
      <c r="E16" s="137">
        <v>3</v>
      </c>
    </row>
    <row r="17" spans="1:40" s="14" customFormat="1" ht="11.25" x14ac:dyDescent="0.25">
      <c r="A17" s="4" t="s">
        <v>178</v>
      </c>
      <c r="B17" s="5" t="s">
        <v>179</v>
      </c>
      <c r="C17" s="40">
        <v>3</v>
      </c>
      <c r="D17" s="129" t="s">
        <v>10</v>
      </c>
      <c r="E17" s="129">
        <v>3</v>
      </c>
    </row>
    <row r="18" spans="1:40" s="14" customFormat="1" ht="11.25" x14ac:dyDescent="0.25">
      <c r="A18" s="4" t="s">
        <v>20</v>
      </c>
      <c r="B18" s="5" t="s">
        <v>19</v>
      </c>
      <c r="C18" s="40">
        <v>3</v>
      </c>
      <c r="D18" s="129" t="s">
        <v>10</v>
      </c>
      <c r="E18" s="129">
        <v>3</v>
      </c>
    </row>
    <row r="19" spans="1:40" s="14" customFormat="1" ht="11.25" x14ac:dyDescent="0.25">
      <c r="A19" s="4" t="s">
        <v>25</v>
      </c>
      <c r="B19" s="5" t="s">
        <v>24</v>
      </c>
      <c r="C19" s="40">
        <v>3</v>
      </c>
      <c r="D19" s="129" t="s">
        <v>10</v>
      </c>
      <c r="E19" s="129">
        <v>3</v>
      </c>
    </row>
    <row r="20" spans="1:40" s="26" customFormat="1" ht="22.5" x14ac:dyDescent="0.25">
      <c r="A20" s="4" t="s">
        <v>52</v>
      </c>
      <c r="B20" s="5" t="s">
        <v>230</v>
      </c>
      <c r="C20" s="40">
        <v>3</v>
      </c>
      <c r="D20" s="129" t="s">
        <v>0</v>
      </c>
      <c r="E20" s="129">
        <v>4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</row>
    <row r="21" spans="1:40" s="14" customFormat="1" ht="22.5" x14ac:dyDescent="0.25">
      <c r="A21" s="5" t="s">
        <v>189</v>
      </c>
      <c r="B21" s="5" t="s">
        <v>259</v>
      </c>
      <c r="C21" s="40">
        <v>3</v>
      </c>
      <c r="D21" s="129" t="s">
        <v>0</v>
      </c>
      <c r="E21" s="129">
        <v>4</v>
      </c>
    </row>
    <row r="22" spans="1:40" s="14" customFormat="1" ht="22.5" x14ac:dyDescent="0.25">
      <c r="A22" s="4" t="s">
        <v>50</v>
      </c>
      <c r="B22" s="5" t="s">
        <v>260</v>
      </c>
      <c r="C22" s="40">
        <v>3</v>
      </c>
      <c r="D22" s="129" t="s">
        <v>10</v>
      </c>
      <c r="E22" s="129">
        <v>5</v>
      </c>
    </row>
    <row r="23" spans="1:40" x14ac:dyDescent="0.25">
      <c r="A23" s="4" t="s">
        <v>124</v>
      </c>
      <c r="B23" s="5" t="s">
        <v>51</v>
      </c>
      <c r="C23" s="40">
        <v>6</v>
      </c>
      <c r="D23" s="129" t="s">
        <v>10</v>
      </c>
      <c r="E23" s="129">
        <v>5</v>
      </c>
    </row>
    <row r="24" spans="1:40" ht="22.5" x14ac:dyDescent="0.25">
      <c r="A24" s="4" t="s">
        <v>26</v>
      </c>
      <c r="B24" s="5" t="s">
        <v>202</v>
      </c>
      <c r="C24" s="40">
        <v>3</v>
      </c>
      <c r="D24" s="129" t="s">
        <v>10</v>
      </c>
      <c r="E24" s="129">
        <v>5</v>
      </c>
    </row>
    <row r="25" spans="1:40" x14ac:dyDescent="0.25">
      <c r="A25" s="4" t="s">
        <v>23</v>
      </c>
      <c r="B25" s="5" t="s">
        <v>22</v>
      </c>
      <c r="C25" s="40">
        <v>3</v>
      </c>
      <c r="D25" s="129" t="s">
        <v>0</v>
      </c>
      <c r="E25" s="129">
        <v>5</v>
      </c>
    </row>
    <row r="26" spans="1:40" s="14" customFormat="1" ht="22.5" x14ac:dyDescent="0.25">
      <c r="A26" s="4" t="s">
        <v>120</v>
      </c>
      <c r="B26" s="5" t="s">
        <v>261</v>
      </c>
      <c r="C26" s="40">
        <v>3</v>
      </c>
      <c r="D26" s="129" t="s">
        <v>0</v>
      </c>
      <c r="E26" s="129">
        <v>6</v>
      </c>
    </row>
    <row r="27" spans="1:40" s="22" customFormat="1" ht="22.5" x14ac:dyDescent="0.25">
      <c r="A27" s="4" t="s">
        <v>122</v>
      </c>
      <c r="B27" s="5" t="s">
        <v>231</v>
      </c>
      <c r="C27" s="40">
        <v>3</v>
      </c>
      <c r="D27" s="129" t="s">
        <v>0</v>
      </c>
      <c r="E27" s="129">
        <v>6</v>
      </c>
    </row>
    <row r="28" spans="1:40" x14ac:dyDescent="0.25">
      <c r="A28" s="6"/>
      <c r="B28" s="130"/>
      <c r="C28" s="37"/>
      <c r="D28" s="19"/>
      <c r="E28" s="19"/>
    </row>
    <row r="29" spans="1:40" ht="15.75" x14ac:dyDescent="0.25">
      <c r="A29" s="15" t="s">
        <v>177</v>
      </c>
      <c r="B29" s="13"/>
      <c r="C29" s="140">
        <f>90-C5</f>
        <v>26</v>
      </c>
      <c r="D29" s="23" t="s">
        <v>35</v>
      </c>
      <c r="E29" s="12"/>
    </row>
    <row r="30" spans="1:40" x14ac:dyDescent="0.2">
      <c r="A30" s="24" t="s">
        <v>329</v>
      </c>
      <c r="B30" s="130"/>
      <c r="C30" s="19"/>
      <c r="D30" s="19"/>
      <c r="E30" s="19"/>
    </row>
    <row r="31" spans="1:40" x14ac:dyDescent="0.2">
      <c r="A31" s="24"/>
      <c r="B31" s="130"/>
      <c r="C31" s="19"/>
      <c r="D31" s="19"/>
      <c r="E31" s="19"/>
    </row>
    <row r="32" spans="1:40" s="14" customFormat="1" ht="12.75" x14ac:dyDescent="0.25">
      <c r="A32" s="21" t="s">
        <v>240</v>
      </c>
      <c r="B32" s="6"/>
      <c r="C32" s="37"/>
      <c r="D32" s="45"/>
    </row>
    <row r="33" spans="1:40" x14ac:dyDescent="0.25">
      <c r="A33" s="4" t="s">
        <v>130</v>
      </c>
      <c r="B33" s="5" t="s">
        <v>129</v>
      </c>
      <c r="C33" s="40">
        <v>3</v>
      </c>
      <c r="D33" s="45"/>
      <c r="E33" s="14"/>
    </row>
    <row r="34" spans="1:40" s="14" customFormat="1" ht="11.25" x14ac:dyDescent="0.25">
      <c r="A34" s="4" t="s">
        <v>252</v>
      </c>
      <c r="B34" s="5" t="s">
        <v>251</v>
      </c>
      <c r="C34" s="40">
        <v>2</v>
      </c>
      <c r="D34" s="45"/>
    </row>
    <row r="35" spans="1:40" s="14" customFormat="1" ht="11.25" x14ac:dyDescent="0.25">
      <c r="A35" s="6"/>
      <c r="B35" s="130"/>
      <c r="C35" s="37"/>
      <c r="D35" s="45"/>
    </row>
    <row r="36" spans="1:40" s="14" customFormat="1" ht="12.75" x14ac:dyDescent="0.25">
      <c r="A36" s="21" t="s">
        <v>253</v>
      </c>
      <c r="B36" s="130"/>
      <c r="C36" s="19"/>
      <c r="D36" s="19"/>
      <c r="E36" s="19"/>
    </row>
    <row r="37" spans="1:40" s="14" customFormat="1" ht="11.25" x14ac:dyDescent="0.25">
      <c r="A37" s="31" t="s">
        <v>313</v>
      </c>
      <c r="B37" s="5" t="s">
        <v>312</v>
      </c>
      <c r="C37" s="40">
        <v>3</v>
      </c>
      <c r="D37" s="19"/>
      <c r="E37" s="19"/>
    </row>
    <row r="38" spans="1:40" s="14" customFormat="1" ht="22.5" x14ac:dyDescent="0.25">
      <c r="A38" s="31" t="s">
        <v>75</v>
      </c>
      <c r="B38" s="5" t="s">
        <v>132</v>
      </c>
      <c r="C38" s="40">
        <v>3</v>
      </c>
      <c r="D38" s="19"/>
      <c r="E38" s="19"/>
    </row>
    <row r="39" spans="1:40" s="14" customFormat="1" ht="22.5" x14ac:dyDescent="0.25">
      <c r="A39" s="31" t="s">
        <v>76</v>
      </c>
      <c r="B39" s="5" t="s">
        <v>133</v>
      </c>
      <c r="C39" s="40">
        <v>3</v>
      </c>
      <c r="D39" s="19"/>
      <c r="E39" s="19"/>
    </row>
    <row r="40" spans="1:40" s="14" customFormat="1" ht="22.5" x14ac:dyDescent="0.25">
      <c r="A40" s="31" t="s">
        <v>77</v>
      </c>
      <c r="B40" s="5" t="s">
        <v>134</v>
      </c>
      <c r="C40" s="40">
        <v>3</v>
      </c>
      <c r="D40" s="19"/>
      <c r="E40" s="19"/>
    </row>
    <row r="41" spans="1:40" s="14" customFormat="1" ht="22.5" x14ac:dyDescent="0.25">
      <c r="A41" s="31" t="s">
        <v>131</v>
      </c>
      <c r="B41" s="5" t="s">
        <v>232</v>
      </c>
      <c r="C41" s="40">
        <v>3</v>
      </c>
      <c r="D41" s="19"/>
      <c r="E41" s="19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22.5" x14ac:dyDescent="0.25">
      <c r="A42" s="4" t="s">
        <v>78</v>
      </c>
      <c r="B42" s="5" t="s">
        <v>262</v>
      </c>
      <c r="C42" s="40">
        <v>3</v>
      </c>
      <c r="D42" s="19"/>
      <c r="E42" s="19"/>
    </row>
    <row r="43" spans="1:40" ht="22.5" x14ac:dyDescent="0.25">
      <c r="A43" s="4" t="s">
        <v>49</v>
      </c>
      <c r="B43" s="5" t="s">
        <v>263</v>
      </c>
      <c r="C43" s="40">
        <v>3</v>
      </c>
      <c r="D43" s="19"/>
      <c r="E43" s="19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</row>
    <row r="44" spans="1:40" x14ac:dyDescent="0.25">
      <c r="A44" s="4" t="s">
        <v>246</v>
      </c>
      <c r="B44" s="5" t="s">
        <v>245</v>
      </c>
      <c r="C44" s="40">
        <v>3</v>
      </c>
      <c r="D44" s="19"/>
      <c r="E44" s="19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</row>
    <row r="45" spans="1:40" s="14" customFormat="1" ht="11.25" x14ac:dyDescent="0.25">
      <c r="A45" s="6"/>
      <c r="B45" s="130"/>
      <c r="C45" s="37"/>
      <c r="D45" s="19"/>
      <c r="E45" s="19"/>
    </row>
    <row r="46" spans="1:40" s="14" customFormat="1" ht="12.75" x14ac:dyDescent="0.25">
      <c r="A46" s="21" t="s">
        <v>254</v>
      </c>
      <c r="B46" s="6"/>
      <c r="C46" s="37"/>
    </row>
    <row r="47" spans="1:40" x14ac:dyDescent="0.25">
      <c r="A47" s="4" t="s">
        <v>121</v>
      </c>
      <c r="B47" s="5" t="s">
        <v>118</v>
      </c>
      <c r="C47" s="40">
        <v>3</v>
      </c>
      <c r="D47" s="1"/>
      <c r="E47" s="1"/>
    </row>
    <row r="48" spans="1:40" s="14" customFormat="1" ht="11.25" x14ac:dyDescent="0.25">
      <c r="A48" s="4" t="s">
        <v>11</v>
      </c>
      <c r="B48" s="5" t="s">
        <v>48</v>
      </c>
      <c r="C48" s="40">
        <v>3</v>
      </c>
    </row>
    <row r="49" spans="1:40" s="14" customFormat="1" ht="11.25" x14ac:dyDescent="0.25">
      <c r="A49" s="6"/>
      <c r="B49" s="130"/>
      <c r="C49" s="37"/>
      <c r="D49" s="19"/>
      <c r="E49" s="19"/>
    </row>
    <row r="50" spans="1:40" x14ac:dyDescent="0.25">
      <c r="A50" s="21" t="s">
        <v>255</v>
      </c>
      <c r="B50" s="130"/>
      <c r="C50" s="19"/>
      <c r="D50" s="19"/>
      <c r="E50" s="19"/>
    </row>
    <row r="51" spans="1:40" s="14" customFormat="1" ht="11.25" x14ac:dyDescent="0.25">
      <c r="A51" s="150" t="s">
        <v>315</v>
      </c>
      <c r="B51" s="150"/>
      <c r="C51" s="150"/>
      <c r="D51" s="150"/>
      <c r="E51" s="150"/>
    </row>
    <row r="52" spans="1:40" s="38" customFormat="1" ht="15" x14ac:dyDescent="0.25">
      <c r="A52" s="4" t="s">
        <v>220</v>
      </c>
      <c r="B52" s="4" t="s">
        <v>221</v>
      </c>
      <c r="C52" s="39">
        <v>3</v>
      </c>
      <c r="D52" s="37"/>
      <c r="E52" s="37"/>
    </row>
    <row r="53" spans="1:40" s="14" customFormat="1" ht="11.25" x14ac:dyDescent="0.25">
      <c r="A53" s="4" t="s">
        <v>214</v>
      </c>
      <c r="B53" s="4" t="s">
        <v>213</v>
      </c>
      <c r="C53" s="129">
        <v>3</v>
      </c>
    </row>
    <row r="54" spans="1:40" x14ac:dyDescent="0.25">
      <c r="A54" s="4" t="s">
        <v>216</v>
      </c>
      <c r="B54" s="4" t="s">
        <v>215</v>
      </c>
      <c r="C54" s="129">
        <v>3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</row>
    <row r="55" spans="1:40" s="14" customFormat="1" ht="11.25" x14ac:dyDescent="0.25">
      <c r="A55" s="4" t="s">
        <v>218</v>
      </c>
      <c r="B55" s="5" t="s">
        <v>217</v>
      </c>
      <c r="C55" s="129">
        <v>3</v>
      </c>
      <c r="D55" s="19"/>
      <c r="E55" s="19"/>
    </row>
    <row r="56" spans="1:40" s="14" customFormat="1" ht="12.75" x14ac:dyDescent="0.2">
      <c r="A56" s="28"/>
      <c r="B56" s="130"/>
      <c r="C56" s="19"/>
      <c r="D56" s="19"/>
      <c r="E56" s="19"/>
    </row>
    <row r="57" spans="1:40" s="14" customFormat="1" ht="12.75" x14ac:dyDescent="0.25">
      <c r="A57" s="8" t="s">
        <v>344</v>
      </c>
      <c r="B57" s="9"/>
      <c r="C57" s="17"/>
      <c r="D57" s="17"/>
      <c r="E57" s="17"/>
    </row>
    <row r="58" spans="1:40" s="14" customFormat="1" ht="12.75" x14ac:dyDescent="0.25">
      <c r="A58" s="11" t="s">
        <v>62</v>
      </c>
      <c r="B58" s="9"/>
      <c r="C58" s="17"/>
      <c r="D58" s="138"/>
      <c r="E58" s="27"/>
    </row>
    <row r="59" spans="1:40" s="14" customFormat="1" ht="22.5" x14ac:dyDescent="0.25">
      <c r="A59" s="4" t="s">
        <v>15</v>
      </c>
      <c r="B59" s="5" t="s">
        <v>100</v>
      </c>
      <c r="C59" s="137">
        <v>3</v>
      </c>
    </row>
    <row r="60" spans="1:40" s="14" customFormat="1" ht="11.25" x14ac:dyDescent="0.25">
      <c r="A60" s="4" t="s">
        <v>307</v>
      </c>
      <c r="B60" s="5" t="s">
        <v>306</v>
      </c>
      <c r="C60" s="137">
        <v>3</v>
      </c>
    </row>
    <row r="61" spans="1:40" s="14" customFormat="1" ht="11.25" x14ac:dyDescent="0.25">
      <c r="A61" s="4" t="s">
        <v>168</v>
      </c>
      <c r="B61" s="4" t="s">
        <v>167</v>
      </c>
      <c r="C61" s="137">
        <v>3</v>
      </c>
    </row>
    <row r="62" spans="1:40" s="14" customFormat="1" ht="11.25" x14ac:dyDescent="0.25">
      <c r="A62" s="4" t="s">
        <v>334</v>
      </c>
      <c r="B62" s="5" t="s">
        <v>335</v>
      </c>
      <c r="C62" s="137">
        <v>3</v>
      </c>
    </row>
    <row r="63" spans="1:40" s="14" customFormat="1" ht="11.25" x14ac:dyDescent="0.25">
      <c r="A63" s="4" t="s">
        <v>338</v>
      </c>
      <c r="B63" s="5" t="s">
        <v>339</v>
      </c>
      <c r="C63" s="137">
        <v>3</v>
      </c>
    </row>
    <row r="64" spans="1:40" s="14" customFormat="1" ht="11.25" x14ac:dyDescent="0.25">
      <c r="A64" s="4" t="s">
        <v>63</v>
      </c>
      <c r="B64" s="4" t="s">
        <v>64</v>
      </c>
      <c r="C64" s="137">
        <v>3</v>
      </c>
    </row>
    <row r="65" spans="1:40" s="14" customFormat="1" ht="22.5" x14ac:dyDescent="0.25">
      <c r="A65" s="4" t="s">
        <v>154</v>
      </c>
      <c r="B65" s="5" t="s">
        <v>233</v>
      </c>
      <c r="C65" s="137">
        <v>3</v>
      </c>
      <c r="D65" s="32"/>
      <c r="E65" s="32"/>
    </row>
    <row r="66" spans="1:40" s="14" customFormat="1" ht="22.5" x14ac:dyDescent="0.25">
      <c r="A66" s="4" t="s">
        <v>21</v>
      </c>
      <c r="B66" s="5" t="s">
        <v>188</v>
      </c>
      <c r="C66" s="137">
        <v>3</v>
      </c>
    </row>
    <row r="67" spans="1:40" s="38" customFormat="1" ht="15" x14ac:dyDescent="0.25">
      <c r="A67" s="4" t="s">
        <v>204</v>
      </c>
      <c r="B67" s="4" t="s">
        <v>205</v>
      </c>
      <c r="C67" s="39">
        <v>3</v>
      </c>
      <c r="D67" s="37"/>
      <c r="E67" s="37"/>
    </row>
    <row r="68" spans="1:40" s="14" customFormat="1" ht="11.25" x14ac:dyDescent="0.25">
      <c r="A68" s="4" t="s">
        <v>65</v>
      </c>
      <c r="B68" s="4" t="s">
        <v>66</v>
      </c>
      <c r="C68" s="137">
        <v>3</v>
      </c>
    </row>
    <row r="69" spans="1:40" x14ac:dyDescent="0.25">
      <c r="A69" s="4" t="s">
        <v>67</v>
      </c>
      <c r="B69" s="4" t="s">
        <v>68</v>
      </c>
      <c r="C69" s="137">
        <v>3</v>
      </c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</row>
    <row r="70" spans="1:40" s="14" customFormat="1" ht="11.25" x14ac:dyDescent="0.25">
      <c r="A70" s="4" t="s">
        <v>12</v>
      </c>
      <c r="B70" s="4" t="s">
        <v>180</v>
      </c>
      <c r="C70" s="137">
        <v>3</v>
      </c>
    </row>
    <row r="71" spans="1:40" s="14" customFormat="1" ht="11.25" x14ac:dyDescent="0.25">
      <c r="A71" s="4" t="s">
        <v>309</v>
      </c>
      <c r="B71" s="4" t="s">
        <v>308</v>
      </c>
      <c r="C71" s="137">
        <v>3</v>
      </c>
    </row>
    <row r="72" spans="1:40" s="14" customFormat="1" ht="11.25" x14ac:dyDescent="0.25">
      <c r="A72" s="4" t="s">
        <v>341</v>
      </c>
      <c r="B72" s="4" t="s">
        <v>340</v>
      </c>
      <c r="C72" s="137">
        <v>3</v>
      </c>
    </row>
    <row r="73" spans="1:40" s="14" customFormat="1" x14ac:dyDescent="0.25">
      <c r="A73" s="4" t="s">
        <v>69</v>
      </c>
      <c r="B73" s="4" t="s">
        <v>70</v>
      </c>
      <c r="C73" s="137">
        <v>3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:40" s="14" customFormat="1" ht="15" x14ac:dyDescent="0.25">
      <c r="A74" s="4" t="s">
        <v>9</v>
      </c>
      <c r="B74" s="4" t="s">
        <v>8</v>
      </c>
      <c r="C74" s="137">
        <v>3</v>
      </c>
      <c r="D74" s="32"/>
      <c r="E74" s="32"/>
      <c r="AM74" s="1"/>
      <c r="AN74" s="1"/>
    </row>
    <row r="75" spans="1:40" s="14" customFormat="1" ht="11.25" x14ac:dyDescent="0.25">
      <c r="A75" s="4" t="s">
        <v>181</v>
      </c>
      <c r="B75" s="4" t="s">
        <v>71</v>
      </c>
      <c r="C75" s="137">
        <v>3</v>
      </c>
    </row>
    <row r="76" spans="1:40" s="14" customFormat="1" x14ac:dyDescent="0.25">
      <c r="A76" s="34" t="s">
        <v>105</v>
      </c>
      <c r="B76" s="35"/>
      <c r="C76" s="36"/>
      <c r="E76" s="1"/>
    </row>
    <row r="77" spans="1:40" s="14" customFormat="1" ht="22.5" x14ac:dyDescent="0.25">
      <c r="A77" s="4" t="s">
        <v>166</v>
      </c>
      <c r="B77" s="5" t="s">
        <v>169</v>
      </c>
      <c r="C77" s="137">
        <v>3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s="14" customFormat="1" ht="11.25" x14ac:dyDescent="0.25">
      <c r="A78" s="31" t="s">
        <v>313</v>
      </c>
      <c r="B78" s="5" t="s">
        <v>312</v>
      </c>
      <c r="C78" s="40">
        <v>3</v>
      </c>
      <c r="D78" s="19"/>
      <c r="E78" s="19"/>
    </row>
    <row r="79" spans="1:40" s="14" customFormat="1" ht="15" x14ac:dyDescent="0.25">
      <c r="A79" s="4" t="s">
        <v>171</v>
      </c>
      <c r="B79" s="4" t="s">
        <v>170</v>
      </c>
      <c r="C79" s="137">
        <v>3</v>
      </c>
      <c r="D79" s="32"/>
      <c r="E79" s="32"/>
    </row>
    <row r="80" spans="1:40" s="14" customFormat="1" ht="11.25" x14ac:dyDescent="0.25">
      <c r="A80" s="4" t="s">
        <v>111</v>
      </c>
      <c r="B80" s="4" t="s">
        <v>112</v>
      </c>
      <c r="C80" s="137">
        <v>3</v>
      </c>
    </row>
    <row r="81" spans="1:40" s="14" customFormat="1" ht="11.25" x14ac:dyDescent="0.25">
      <c r="A81" s="4" t="s">
        <v>152</v>
      </c>
      <c r="B81" s="4" t="s">
        <v>153</v>
      </c>
      <c r="C81" s="137">
        <v>3</v>
      </c>
    </row>
    <row r="82" spans="1:40" s="14" customFormat="1" ht="11.25" x14ac:dyDescent="0.2">
      <c r="A82" s="4" t="s">
        <v>150</v>
      </c>
      <c r="B82" s="4" t="s">
        <v>151</v>
      </c>
      <c r="C82" s="137">
        <v>3</v>
      </c>
      <c r="D82" s="33"/>
      <c r="E82" s="33"/>
    </row>
    <row r="83" spans="1:40" s="14" customFormat="1" ht="11.25" x14ac:dyDescent="0.25">
      <c r="A83" s="4" t="s">
        <v>107</v>
      </c>
      <c r="B83" s="4" t="s">
        <v>108</v>
      </c>
      <c r="C83" s="137">
        <v>3</v>
      </c>
    </row>
    <row r="84" spans="1:40" s="14" customFormat="1" ht="11.25" x14ac:dyDescent="0.25">
      <c r="A84" s="4" t="s">
        <v>182</v>
      </c>
      <c r="B84" s="4" t="s">
        <v>106</v>
      </c>
      <c r="C84" s="137">
        <v>3</v>
      </c>
    </row>
    <row r="85" spans="1:40" s="14" customFormat="1" ht="11.25" x14ac:dyDescent="0.25">
      <c r="A85" s="4" t="s">
        <v>242</v>
      </c>
      <c r="B85" s="4" t="s">
        <v>241</v>
      </c>
      <c r="C85" s="137">
        <v>3</v>
      </c>
    </row>
    <row r="86" spans="1:40" x14ac:dyDescent="0.25">
      <c r="A86" s="4" t="s">
        <v>199</v>
      </c>
      <c r="B86" s="4" t="s">
        <v>198</v>
      </c>
      <c r="C86" s="137">
        <v>3</v>
      </c>
      <c r="D86" s="14"/>
      <c r="E86" s="1"/>
    </row>
    <row r="87" spans="1:40" s="14" customFormat="1" x14ac:dyDescent="0.2">
      <c r="A87" s="4" t="s">
        <v>109</v>
      </c>
      <c r="B87" s="4" t="s">
        <v>110</v>
      </c>
      <c r="C87" s="137">
        <v>3</v>
      </c>
      <c r="D87" s="33"/>
      <c r="E87" s="3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40" s="14" customFormat="1" x14ac:dyDescent="0.2">
      <c r="A88" s="4" t="s">
        <v>244</v>
      </c>
      <c r="B88" s="4" t="s">
        <v>243</v>
      </c>
      <c r="C88" s="137">
        <v>3</v>
      </c>
      <c r="D88" s="33"/>
      <c r="E88" s="33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40" s="14" customFormat="1" x14ac:dyDescent="0.2">
      <c r="A89" s="4" t="s">
        <v>113</v>
      </c>
      <c r="B89" s="4" t="s">
        <v>114</v>
      </c>
      <c r="C89" s="137">
        <v>3</v>
      </c>
      <c r="D89" s="33"/>
      <c r="E89" s="33"/>
      <c r="AM89" s="1"/>
      <c r="AN89" s="1"/>
    </row>
    <row r="90" spans="1:40" s="14" customFormat="1" ht="12.75" x14ac:dyDescent="0.25">
      <c r="A90" s="34" t="s">
        <v>55</v>
      </c>
      <c r="B90" s="35"/>
      <c r="C90" s="36"/>
    </row>
    <row r="91" spans="1:40" x14ac:dyDescent="0.25">
      <c r="A91" s="4" t="s">
        <v>142</v>
      </c>
      <c r="B91" s="4" t="s">
        <v>143</v>
      </c>
      <c r="C91" s="137">
        <v>3</v>
      </c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</row>
    <row r="92" spans="1:40" s="14" customFormat="1" x14ac:dyDescent="0.25">
      <c r="A92" s="4" t="s">
        <v>56</v>
      </c>
      <c r="B92" s="4" t="s">
        <v>57</v>
      </c>
      <c r="C92" s="137">
        <v>3</v>
      </c>
      <c r="E92" s="1"/>
    </row>
    <row r="93" spans="1:40" s="14" customFormat="1" ht="22.5" x14ac:dyDescent="0.25">
      <c r="A93" s="4" t="s">
        <v>144</v>
      </c>
      <c r="B93" s="5" t="s">
        <v>234</v>
      </c>
      <c r="C93" s="137">
        <v>3</v>
      </c>
    </row>
    <row r="94" spans="1:40" s="14" customFormat="1" ht="22.5" x14ac:dyDescent="0.25">
      <c r="A94" s="4" t="s">
        <v>145</v>
      </c>
      <c r="B94" s="5" t="s">
        <v>235</v>
      </c>
      <c r="C94" s="137">
        <v>3</v>
      </c>
    </row>
    <row r="95" spans="1:40" s="14" customFormat="1" ht="22.5" x14ac:dyDescent="0.2">
      <c r="A95" s="4" t="s">
        <v>183</v>
      </c>
      <c r="B95" s="5" t="s">
        <v>264</v>
      </c>
      <c r="C95" s="137">
        <v>3</v>
      </c>
      <c r="D95" s="33"/>
      <c r="E95" s="33"/>
    </row>
    <row r="96" spans="1:40" s="14" customFormat="1" ht="11.25" x14ac:dyDescent="0.25">
      <c r="A96" s="4" t="s">
        <v>29</v>
      </c>
      <c r="B96" s="4" t="s">
        <v>28</v>
      </c>
      <c r="C96" s="137">
        <v>3</v>
      </c>
    </row>
    <row r="97" spans="1:5" s="14" customFormat="1" ht="22.5" x14ac:dyDescent="0.25">
      <c r="A97" s="4" t="s">
        <v>173</v>
      </c>
      <c r="B97" s="5" t="s">
        <v>174</v>
      </c>
      <c r="C97" s="137">
        <v>3</v>
      </c>
    </row>
    <row r="98" spans="1:5" x14ac:dyDescent="0.25">
      <c r="A98" s="4" t="s">
        <v>176</v>
      </c>
      <c r="B98" s="4" t="s">
        <v>175</v>
      </c>
      <c r="C98" s="137">
        <v>3</v>
      </c>
      <c r="D98" s="14"/>
      <c r="E98" s="14"/>
    </row>
    <row r="99" spans="1:5" s="14" customFormat="1" ht="22.5" x14ac:dyDescent="0.25">
      <c r="A99" s="4" t="s">
        <v>58</v>
      </c>
      <c r="B99" s="5" t="s">
        <v>99</v>
      </c>
      <c r="C99" s="137">
        <v>3</v>
      </c>
    </row>
    <row r="100" spans="1:5" s="14" customFormat="1" ht="11.25" x14ac:dyDescent="0.25">
      <c r="A100" s="4" t="s">
        <v>146</v>
      </c>
      <c r="B100" s="4" t="s">
        <v>147</v>
      </c>
      <c r="C100" s="137">
        <v>3</v>
      </c>
    </row>
    <row r="101" spans="1:5" s="14" customFormat="1" ht="11.25" x14ac:dyDescent="0.25">
      <c r="A101" s="4" t="s">
        <v>148</v>
      </c>
      <c r="B101" s="4" t="s">
        <v>149</v>
      </c>
      <c r="C101" s="137">
        <v>3</v>
      </c>
    </row>
    <row r="102" spans="1:5" s="14" customFormat="1" x14ac:dyDescent="0.25">
      <c r="A102" s="42" t="s">
        <v>54</v>
      </c>
      <c r="B102" s="43"/>
      <c r="C102" s="44"/>
      <c r="E102" s="1"/>
    </row>
    <row r="103" spans="1:5" s="14" customFormat="1" ht="11.25" x14ac:dyDescent="0.25">
      <c r="A103" s="4" t="s">
        <v>171</v>
      </c>
      <c r="B103" s="4" t="s">
        <v>170</v>
      </c>
      <c r="C103" s="137">
        <v>3</v>
      </c>
    </row>
    <row r="104" spans="1:5" s="14" customFormat="1" ht="11.25" x14ac:dyDescent="0.25">
      <c r="A104" s="4" t="s">
        <v>333</v>
      </c>
      <c r="B104" s="4" t="s">
        <v>332</v>
      </c>
      <c r="C104" s="137">
        <v>3</v>
      </c>
    </row>
    <row r="105" spans="1:5" s="14" customFormat="1" ht="11.25" x14ac:dyDescent="0.25">
      <c r="A105" s="4" t="s">
        <v>193</v>
      </c>
      <c r="B105" s="4" t="s">
        <v>192</v>
      </c>
      <c r="C105" s="137">
        <v>3</v>
      </c>
    </row>
    <row r="106" spans="1:5" s="14" customFormat="1" ht="22.5" x14ac:dyDescent="0.2">
      <c r="A106" s="4" t="s">
        <v>191</v>
      </c>
      <c r="B106" s="5" t="s">
        <v>265</v>
      </c>
      <c r="C106" s="137">
        <v>3</v>
      </c>
      <c r="D106" s="33"/>
      <c r="E106" s="33"/>
    </row>
    <row r="107" spans="1:5" s="14" customFormat="1" ht="11.25" x14ac:dyDescent="0.2">
      <c r="A107" s="4" t="s">
        <v>336</v>
      </c>
      <c r="B107" s="5" t="s">
        <v>337</v>
      </c>
      <c r="C107" s="137">
        <v>3</v>
      </c>
      <c r="D107" s="33"/>
      <c r="E107" s="33"/>
    </row>
    <row r="108" spans="1:5" s="14" customFormat="1" ht="11.25" x14ac:dyDescent="0.2">
      <c r="A108" s="4" t="s">
        <v>31</v>
      </c>
      <c r="B108" s="4" t="s">
        <v>30</v>
      </c>
      <c r="C108" s="137">
        <v>3</v>
      </c>
      <c r="D108" s="33"/>
      <c r="E108" s="33"/>
    </row>
    <row r="109" spans="1:5" s="14" customFormat="1" ht="11.25" x14ac:dyDescent="0.25">
      <c r="A109" s="4" t="s">
        <v>135</v>
      </c>
      <c r="B109" s="4" t="s">
        <v>136</v>
      </c>
      <c r="C109" s="137">
        <v>3</v>
      </c>
    </row>
    <row r="110" spans="1:5" s="14" customFormat="1" ht="11.25" x14ac:dyDescent="0.25">
      <c r="A110" s="4" t="s">
        <v>14</v>
      </c>
      <c r="B110" s="4" t="s">
        <v>13</v>
      </c>
      <c r="C110" s="137">
        <v>3</v>
      </c>
    </row>
    <row r="111" spans="1:5" s="14" customFormat="1" ht="11.25" x14ac:dyDescent="0.25">
      <c r="A111" s="4" t="s">
        <v>123</v>
      </c>
      <c r="B111" s="5" t="s">
        <v>266</v>
      </c>
      <c r="C111" s="137">
        <v>3</v>
      </c>
    </row>
    <row r="112" spans="1:5" s="14" customFormat="1" ht="22.5" x14ac:dyDescent="0.2">
      <c r="A112" s="4" t="s">
        <v>27</v>
      </c>
      <c r="B112" s="5" t="s">
        <v>125</v>
      </c>
      <c r="C112" s="137">
        <v>2</v>
      </c>
      <c r="D112" s="33"/>
      <c r="E112" s="33"/>
    </row>
    <row r="113" spans="1:40" s="14" customFormat="1" ht="22.5" x14ac:dyDescent="0.2">
      <c r="A113" s="4" t="s">
        <v>194</v>
      </c>
      <c r="B113" s="5" t="s">
        <v>195</v>
      </c>
      <c r="C113" s="137">
        <v>3</v>
      </c>
      <c r="D113" s="33"/>
      <c r="E113" s="33"/>
    </row>
    <row r="114" spans="1:40" s="14" customFormat="1" ht="11.25" x14ac:dyDescent="0.25">
      <c r="A114" s="4" t="s">
        <v>137</v>
      </c>
      <c r="B114" s="4" t="s">
        <v>138</v>
      </c>
      <c r="C114" s="137">
        <v>3</v>
      </c>
    </row>
    <row r="115" spans="1:40" s="14" customFormat="1" x14ac:dyDescent="0.25">
      <c r="A115" s="4" t="s">
        <v>29</v>
      </c>
      <c r="B115" s="4" t="s">
        <v>28</v>
      </c>
      <c r="C115" s="137">
        <v>3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s="14" customFormat="1" ht="22.5" x14ac:dyDescent="0.25">
      <c r="A116" s="4" t="s">
        <v>119</v>
      </c>
      <c r="B116" s="5" t="s">
        <v>126</v>
      </c>
      <c r="C116" s="137">
        <v>3</v>
      </c>
    </row>
    <row r="117" spans="1:40" s="14" customFormat="1" ht="11.25" x14ac:dyDescent="0.25">
      <c r="A117" s="5" t="s">
        <v>331</v>
      </c>
      <c r="B117" s="5" t="s">
        <v>330</v>
      </c>
      <c r="C117" s="137">
        <v>3</v>
      </c>
    </row>
    <row r="118" spans="1:40" s="14" customFormat="1" x14ac:dyDescent="0.25">
      <c r="A118" s="4" t="s">
        <v>317</v>
      </c>
      <c r="B118" s="4" t="s">
        <v>316</v>
      </c>
      <c r="C118" s="137">
        <v>3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22.5" x14ac:dyDescent="0.25">
      <c r="A119" s="4" t="s">
        <v>319</v>
      </c>
      <c r="B119" s="5" t="s">
        <v>104</v>
      </c>
      <c r="C119" s="137">
        <v>3</v>
      </c>
      <c r="D119" s="14"/>
      <c r="E119" s="14"/>
    </row>
    <row r="120" spans="1:40" x14ac:dyDescent="0.25">
      <c r="A120" s="4" t="s">
        <v>139</v>
      </c>
      <c r="B120" s="4" t="s">
        <v>140</v>
      </c>
      <c r="C120" s="137">
        <v>3</v>
      </c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</row>
    <row r="121" spans="1:40" s="14" customFormat="1" x14ac:dyDescent="0.25">
      <c r="A121" s="4" t="s">
        <v>12</v>
      </c>
      <c r="B121" s="4" t="s">
        <v>180</v>
      </c>
      <c r="C121" s="137">
        <v>3</v>
      </c>
      <c r="E121" s="1"/>
    </row>
    <row r="122" spans="1:40" s="14" customFormat="1" ht="22.5" x14ac:dyDescent="0.2">
      <c r="A122" s="4" t="s">
        <v>141</v>
      </c>
      <c r="B122" s="5" t="s">
        <v>236</v>
      </c>
      <c r="C122" s="137">
        <v>3</v>
      </c>
      <c r="D122" s="33"/>
      <c r="E122" s="33"/>
    </row>
    <row r="123" spans="1:40" s="14" customFormat="1" ht="11.25" x14ac:dyDescent="0.2">
      <c r="A123" s="4" t="s">
        <v>18</v>
      </c>
      <c r="B123" s="4" t="s">
        <v>17</v>
      </c>
      <c r="C123" s="137">
        <v>3</v>
      </c>
      <c r="D123" s="33"/>
      <c r="E123" s="33"/>
    </row>
    <row r="124" spans="1:40" s="14" customFormat="1" ht="11.25" x14ac:dyDescent="0.2">
      <c r="A124" s="4" t="s">
        <v>311</v>
      </c>
      <c r="B124" s="4" t="s">
        <v>310</v>
      </c>
      <c r="C124" s="137">
        <v>3</v>
      </c>
      <c r="D124" s="33"/>
      <c r="E124" s="33"/>
    </row>
    <row r="125" spans="1:40" s="14" customFormat="1" ht="11.25" x14ac:dyDescent="0.2">
      <c r="A125" s="4" t="s">
        <v>248</v>
      </c>
      <c r="B125" s="4" t="s">
        <v>247</v>
      </c>
      <c r="C125" s="137">
        <v>3</v>
      </c>
      <c r="D125" s="33"/>
      <c r="E125" s="33"/>
    </row>
    <row r="126" spans="1:40" x14ac:dyDescent="0.25">
      <c r="A126" s="34" t="s">
        <v>59</v>
      </c>
      <c r="B126" s="35"/>
      <c r="C126" s="36"/>
      <c r="D126" s="14"/>
      <c r="E126" s="1"/>
    </row>
    <row r="127" spans="1:40" s="14" customFormat="1" ht="11.25" x14ac:dyDescent="0.25">
      <c r="A127" s="4" t="s">
        <v>168</v>
      </c>
      <c r="B127" s="4" t="s">
        <v>167</v>
      </c>
      <c r="C127" s="137">
        <v>3</v>
      </c>
    </row>
    <row r="128" spans="1:40" s="14" customFormat="1" ht="22.5" x14ac:dyDescent="0.2">
      <c r="A128" s="4" t="s">
        <v>191</v>
      </c>
      <c r="B128" s="5" t="s">
        <v>203</v>
      </c>
      <c r="C128" s="137">
        <v>3</v>
      </c>
      <c r="D128" s="33"/>
      <c r="E128" s="33"/>
    </row>
    <row r="129" spans="1:5" s="14" customFormat="1" ht="11.25" x14ac:dyDescent="0.25">
      <c r="A129" s="4" t="s">
        <v>12</v>
      </c>
      <c r="B129" s="4" t="s">
        <v>180</v>
      </c>
      <c r="C129" s="137">
        <v>3</v>
      </c>
    </row>
    <row r="130" spans="1:5" s="14" customFormat="1" x14ac:dyDescent="0.25">
      <c r="A130" s="4" t="s">
        <v>60</v>
      </c>
      <c r="B130" s="4" t="s">
        <v>61</v>
      </c>
      <c r="C130" s="137">
        <v>3</v>
      </c>
      <c r="E130" s="1"/>
    </row>
    <row r="131" spans="1:5" s="14" customFormat="1" ht="11.25" x14ac:dyDescent="0.25">
      <c r="A131" s="4" t="s">
        <v>184</v>
      </c>
      <c r="B131" s="4" t="s">
        <v>185</v>
      </c>
      <c r="C131" s="137">
        <v>3</v>
      </c>
    </row>
    <row r="132" spans="1:5" s="14" customFormat="1" ht="11.25" x14ac:dyDescent="0.25">
      <c r="A132" s="4" t="s">
        <v>18</v>
      </c>
      <c r="B132" s="4" t="s">
        <v>17</v>
      </c>
      <c r="C132" s="137">
        <v>3</v>
      </c>
    </row>
    <row r="133" spans="1:5" s="14" customFormat="1" ht="22.5" x14ac:dyDescent="0.25">
      <c r="A133" s="4" t="s">
        <v>117</v>
      </c>
      <c r="B133" s="5" t="s">
        <v>201</v>
      </c>
      <c r="C133" s="137">
        <v>3</v>
      </c>
    </row>
    <row r="134" spans="1:5" s="14" customFormat="1" ht="12.75" x14ac:dyDescent="0.25">
      <c r="A134" s="34" t="s">
        <v>72</v>
      </c>
      <c r="B134" s="35"/>
      <c r="C134" s="36"/>
    </row>
    <row r="135" spans="1:5" s="14" customFormat="1" ht="11.25" x14ac:dyDescent="0.25">
      <c r="A135" s="4" t="s">
        <v>73</v>
      </c>
      <c r="B135" s="4" t="s">
        <v>74</v>
      </c>
      <c r="C135" s="137">
        <v>6</v>
      </c>
    </row>
    <row r="136" spans="1:5" s="14" customFormat="1" ht="11.25" x14ac:dyDescent="0.2">
      <c r="A136" s="4" t="s">
        <v>156</v>
      </c>
      <c r="B136" s="4" t="s">
        <v>157</v>
      </c>
      <c r="C136" s="137">
        <v>3</v>
      </c>
      <c r="D136" s="33"/>
      <c r="E136" s="33"/>
    </row>
    <row r="137" spans="1:5" s="14" customFormat="1" ht="11.25" x14ac:dyDescent="0.25">
      <c r="A137" s="4" t="s">
        <v>14</v>
      </c>
      <c r="B137" s="4" t="s">
        <v>13</v>
      </c>
      <c r="C137" s="137">
        <v>3</v>
      </c>
    </row>
    <row r="138" spans="1:5" s="14" customFormat="1" ht="22.5" x14ac:dyDescent="0.25">
      <c r="A138" s="4" t="s">
        <v>155</v>
      </c>
      <c r="B138" s="5" t="s">
        <v>237</v>
      </c>
      <c r="C138" s="137">
        <v>3</v>
      </c>
    </row>
    <row r="139" spans="1:5" s="14" customFormat="1" ht="11.25" x14ac:dyDescent="0.25">
      <c r="A139" s="4" t="s">
        <v>239</v>
      </c>
      <c r="B139" s="4" t="s">
        <v>238</v>
      </c>
      <c r="C139" s="137">
        <v>6</v>
      </c>
    </row>
    <row r="140" spans="1:5" s="14" customFormat="1" ht="11.25" x14ac:dyDescent="0.25">
      <c r="A140" s="4" t="s">
        <v>65</v>
      </c>
      <c r="B140" s="4" t="s">
        <v>66</v>
      </c>
      <c r="C140" s="137">
        <v>3</v>
      </c>
    </row>
    <row r="141" spans="1:5" s="14" customFormat="1" ht="11.25" x14ac:dyDescent="0.25">
      <c r="A141" s="4" t="s">
        <v>12</v>
      </c>
      <c r="B141" s="4" t="s">
        <v>180</v>
      </c>
      <c r="C141" s="137">
        <v>3</v>
      </c>
    </row>
    <row r="142" spans="1:5" s="14" customFormat="1" ht="12.75" x14ac:dyDescent="0.25">
      <c r="A142" s="34" t="s">
        <v>268</v>
      </c>
      <c r="B142" s="35"/>
      <c r="C142" s="36"/>
    </row>
    <row r="143" spans="1:5" s="14" customFormat="1" ht="22.5" x14ac:dyDescent="0.25">
      <c r="A143" s="31" t="s">
        <v>75</v>
      </c>
      <c r="B143" s="5" t="s">
        <v>132</v>
      </c>
      <c r="C143" s="40">
        <v>3</v>
      </c>
      <c r="D143" s="19"/>
      <c r="E143" s="19"/>
    </row>
    <row r="144" spans="1:5" s="14" customFormat="1" ht="22.5" x14ac:dyDescent="0.25">
      <c r="A144" s="31" t="s">
        <v>76</v>
      </c>
      <c r="B144" s="5" t="s">
        <v>133</v>
      </c>
      <c r="C144" s="40">
        <v>3</v>
      </c>
      <c r="D144" s="19"/>
      <c r="E144" s="19"/>
    </row>
    <row r="145" spans="1:40" s="14" customFormat="1" ht="22.5" x14ac:dyDescent="0.25">
      <c r="A145" s="31" t="s">
        <v>77</v>
      </c>
      <c r="B145" s="5" t="s">
        <v>134</v>
      </c>
      <c r="C145" s="40">
        <v>3</v>
      </c>
      <c r="D145" s="19"/>
      <c r="E145" s="19"/>
    </row>
    <row r="146" spans="1:40" s="14" customFormat="1" ht="22.5" x14ac:dyDescent="0.25">
      <c r="A146" s="31" t="s">
        <v>131</v>
      </c>
      <c r="B146" s="5" t="s">
        <v>232</v>
      </c>
      <c r="C146" s="40">
        <v>3</v>
      </c>
      <c r="D146" s="19"/>
      <c r="E146" s="19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ht="22.5" x14ac:dyDescent="0.25">
      <c r="A147" s="4" t="s">
        <v>78</v>
      </c>
      <c r="B147" s="5" t="s">
        <v>262</v>
      </c>
      <c r="C147" s="40">
        <v>3</v>
      </c>
      <c r="D147" s="19"/>
      <c r="E147" s="19"/>
    </row>
    <row r="148" spans="1:40" s="14" customFormat="1" ht="11.25" x14ac:dyDescent="0.25">
      <c r="A148" s="4" t="s">
        <v>208</v>
      </c>
      <c r="B148" s="4" t="s">
        <v>207</v>
      </c>
      <c r="C148" s="137">
        <v>3</v>
      </c>
    </row>
    <row r="149" spans="1:40" s="14" customFormat="1" ht="11.25" x14ac:dyDescent="0.25">
      <c r="A149" s="4" t="s">
        <v>79</v>
      </c>
      <c r="B149" s="4" t="s">
        <v>80</v>
      </c>
      <c r="C149" s="137">
        <v>3</v>
      </c>
    </row>
    <row r="150" spans="1:40" s="14" customFormat="1" x14ac:dyDescent="0.25">
      <c r="A150" s="4" t="s">
        <v>81</v>
      </c>
      <c r="B150" s="143" t="s">
        <v>82</v>
      </c>
      <c r="C150" s="137">
        <v>1</v>
      </c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ht="22.5" x14ac:dyDescent="0.25">
      <c r="A151" s="4" t="s">
        <v>49</v>
      </c>
      <c r="B151" s="5" t="s">
        <v>263</v>
      </c>
      <c r="C151" s="40">
        <v>3</v>
      </c>
      <c r="D151" s="19"/>
      <c r="E151" s="19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</row>
    <row r="152" spans="1:40" s="14" customFormat="1" x14ac:dyDescent="0.25">
      <c r="A152" s="4" t="s">
        <v>83</v>
      </c>
      <c r="B152" s="4" t="s">
        <v>84</v>
      </c>
      <c r="C152" s="137">
        <v>1</v>
      </c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s="14" customFormat="1" x14ac:dyDescent="0.25">
      <c r="A153" s="4" t="s">
        <v>257</v>
      </c>
      <c r="B153" s="4" t="s">
        <v>256</v>
      </c>
      <c r="C153" s="137">
        <v>3</v>
      </c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x14ac:dyDescent="0.25">
      <c r="A154" s="4" t="s">
        <v>246</v>
      </c>
      <c r="B154" s="5" t="s">
        <v>245</v>
      </c>
      <c r="C154" s="40">
        <v>3</v>
      </c>
      <c r="D154" s="19"/>
      <c r="E154" s="19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</row>
    <row r="155" spans="1:40" x14ac:dyDescent="0.25">
      <c r="A155" s="4" t="s">
        <v>342</v>
      </c>
      <c r="B155" s="5" t="s">
        <v>343</v>
      </c>
      <c r="C155" s="40">
        <v>3</v>
      </c>
      <c r="D155" s="19"/>
      <c r="E155" s="19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</row>
    <row r="156" spans="1:40" s="14" customFormat="1" ht="22.5" x14ac:dyDescent="0.25">
      <c r="A156" s="4" t="s">
        <v>211</v>
      </c>
      <c r="B156" s="5" t="s">
        <v>212</v>
      </c>
      <c r="C156" s="137">
        <v>3</v>
      </c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s="14" customFormat="1" x14ac:dyDescent="0.2">
      <c r="A157" s="4" t="s">
        <v>85</v>
      </c>
      <c r="B157" s="4" t="s">
        <v>186</v>
      </c>
      <c r="C157" s="137">
        <v>3</v>
      </c>
      <c r="D157" s="33"/>
      <c r="E157" s="33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s="14" customFormat="1" x14ac:dyDescent="0.25">
      <c r="A158" s="4" t="s">
        <v>258</v>
      </c>
      <c r="B158" s="4" t="s">
        <v>172</v>
      </c>
      <c r="C158" s="137">
        <v>3</v>
      </c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x14ac:dyDescent="0.25">
      <c r="A159" s="4" t="s">
        <v>158</v>
      </c>
      <c r="B159" s="4" t="s">
        <v>159</v>
      </c>
      <c r="C159" s="137">
        <v>3</v>
      </c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</row>
    <row r="160" spans="1:40" x14ac:dyDescent="0.25">
      <c r="A160" s="4" t="s">
        <v>86</v>
      </c>
      <c r="B160" s="4" t="s">
        <v>87</v>
      </c>
      <c r="C160" s="137">
        <v>3</v>
      </c>
      <c r="D160" s="14"/>
      <c r="E160" s="1"/>
    </row>
    <row r="161" spans="1:40" x14ac:dyDescent="0.25">
      <c r="A161" s="4" t="s">
        <v>88</v>
      </c>
      <c r="B161" s="4" t="s">
        <v>89</v>
      </c>
      <c r="C161" s="137">
        <v>3</v>
      </c>
      <c r="D161" s="14"/>
      <c r="E161" s="1"/>
    </row>
    <row r="162" spans="1:40" s="14" customFormat="1" x14ac:dyDescent="0.25">
      <c r="A162" s="4" t="s">
        <v>90</v>
      </c>
      <c r="B162" s="4" t="s">
        <v>91</v>
      </c>
      <c r="C162" s="137">
        <v>3</v>
      </c>
      <c r="E162" s="1"/>
    </row>
    <row r="163" spans="1:40" x14ac:dyDescent="0.25">
      <c r="A163" s="4" t="s">
        <v>92</v>
      </c>
      <c r="B163" s="4" t="s">
        <v>127</v>
      </c>
      <c r="C163" s="129">
        <v>3</v>
      </c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</row>
    <row r="164" spans="1:40" x14ac:dyDescent="0.25">
      <c r="A164" s="4" t="s">
        <v>93</v>
      </c>
      <c r="B164" s="4" t="s">
        <v>94</v>
      </c>
      <c r="C164" s="129">
        <v>3</v>
      </c>
      <c r="D164" s="14"/>
      <c r="E164" s="1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</row>
    <row r="165" spans="1:40" x14ac:dyDescent="0.25">
      <c r="A165" s="4" t="s">
        <v>250</v>
      </c>
      <c r="B165" s="4" t="s">
        <v>249</v>
      </c>
      <c r="C165" s="129">
        <v>1</v>
      </c>
      <c r="D165" s="14"/>
      <c r="E165" s="1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</row>
    <row r="166" spans="1:40" x14ac:dyDescent="0.2">
      <c r="A166" s="4" t="s">
        <v>95</v>
      </c>
      <c r="B166" s="4" t="s">
        <v>96</v>
      </c>
      <c r="C166" s="129">
        <v>1</v>
      </c>
      <c r="D166" s="33"/>
      <c r="E166" s="33"/>
    </row>
    <row r="167" spans="1:40" x14ac:dyDescent="0.2">
      <c r="A167" s="4" t="s">
        <v>197</v>
      </c>
      <c r="B167" s="4" t="s">
        <v>196</v>
      </c>
      <c r="C167" s="129">
        <v>3</v>
      </c>
      <c r="D167" s="33"/>
      <c r="E167" s="33"/>
    </row>
    <row r="168" spans="1:40" x14ac:dyDescent="0.2">
      <c r="A168" s="4" t="s">
        <v>160</v>
      </c>
      <c r="B168" s="5" t="s">
        <v>298</v>
      </c>
      <c r="C168" s="129">
        <v>3</v>
      </c>
      <c r="D168" s="33"/>
      <c r="E168" s="33"/>
    </row>
    <row r="169" spans="1:40" x14ac:dyDescent="0.2">
      <c r="A169" s="4" t="s">
        <v>161</v>
      </c>
      <c r="B169" s="5" t="s">
        <v>299</v>
      </c>
      <c r="C169" s="129">
        <v>3</v>
      </c>
      <c r="D169" s="33"/>
      <c r="E169" s="33"/>
    </row>
    <row r="170" spans="1:40" ht="22.5" x14ac:dyDescent="0.25">
      <c r="A170" s="4" t="s">
        <v>210</v>
      </c>
      <c r="B170" s="5" t="s">
        <v>269</v>
      </c>
      <c r="C170" s="40">
        <v>3</v>
      </c>
      <c r="D170" s="14"/>
    </row>
    <row r="171" spans="1:40" x14ac:dyDescent="0.25">
      <c r="A171" s="4" t="s">
        <v>163</v>
      </c>
      <c r="B171" s="5" t="s">
        <v>267</v>
      </c>
      <c r="C171" s="129">
        <v>3</v>
      </c>
      <c r="D171" s="14"/>
      <c r="E171" s="1"/>
    </row>
    <row r="172" spans="1:40" x14ac:dyDescent="0.25">
      <c r="A172" s="4" t="s">
        <v>162</v>
      </c>
      <c r="B172" s="4" t="s">
        <v>187</v>
      </c>
      <c r="C172" s="129">
        <v>3</v>
      </c>
      <c r="D172" s="14"/>
      <c r="E172" s="1"/>
    </row>
    <row r="173" spans="1:40" x14ac:dyDescent="0.25">
      <c r="A173" s="4" t="s">
        <v>97</v>
      </c>
      <c r="B173" s="4" t="s">
        <v>98</v>
      </c>
      <c r="C173" s="129">
        <v>3</v>
      </c>
      <c r="D173" s="14"/>
      <c r="E173" s="1"/>
    </row>
    <row r="174" spans="1:40" x14ac:dyDescent="0.25">
      <c r="A174" s="6"/>
      <c r="B174" s="130"/>
      <c r="C174" s="37"/>
      <c r="D174" s="14"/>
      <c r="E174" s="1"/>
    </row>
    <row r="175" spans="1:40" s="18" customFormat="1" x14ac:dyDescent="0.25">
      <c r="A175" s="11" t="s">
        <v>223</v>
      </c>
      <c r="B175" s="130"/>
      <c r="C175" s="19"/>
      <c r="D175" s="19"/>
      <c r="E175" s="6"/>
      <c r="F175" s="22"/>
      <c r="G175" s="22"/>
      <c r="H175" s="22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</row>
    <row r="176" spans="1:40" x14ac:dyDescent="0.25">
      <c r="A176" s="7" t="s">
        <v>224</v>
      </c>
      <c r="B176" s="130"/>
      <c r="C176" s="19"/>
      <c r="D176" s="14"/>
    </row>
    <row r="177" spans="1:5" x14ac:dyDescent="0.25">
      <c r="A177" s="9" t="s">
        <v>225</v>
      </c>
      <c r="B177" s="130"/>
      <c r="C177" s="19"/>
      <c r="D177" s="14"/>
    </row>
    <row r="178" spans="1:5" x14ac:dyDescent="0.25">
      <c r="A178" s="41" t="s">
        <v>226</v>
      </c>
      <c r="B178" s="130"/>
      <c r="C178" s="19"/>
      <c r="D178" s="14"/>
    </row>
    <row r="179" spans="1:5" x14ac:dyDescent="0.25">
      <c r="A179" s="7" t="s">
        <v>227</v>
      </c>
      <c r="B179" s="130"/>
      <c r="C179" s="19"/>
      <c r="D179" s="14"/>
    </row>
    <row r="180" spans="1:5" x14ac:dyDescent="0.25">
      <c r="A180" s="9" t="s">
        <v>225</v>
      </c>
      <c r="B180" s="130"/>
      <c r="C180" s="19"/>
      <c r="D180" s="14"/>
    </row>
    <row r="181" spans="1:5" x14ac:dyDescent="0.25">
      <c r="A181" s="41" t="s">
        <v>228</v>
      </c>
      <c r="B181" s="130"/>
      <c r="C181" s="19"/>
      <c r="D181" s="14"/>
    </row>
    <row r="182" spans="1:5" x14ac:dyDescent="0.25">
      <c r="A182" s="7" t="s">
        <v>103</v>
      </c>
      <c r="B182" s="10"/>
      <c r="C182" s="17" t="s">
        <v>7</v>
      </c>
      <c r="D182" s="14"/>
      <c r="E182" s="1"/>
    </row>
    <row r="183" spans="1:5" x14ac:dyDescent="0.25">
      <c r="A183" s="8" t="s">
        <v>101</v>
      </c>
      <c r="B183" s="10"/>
      <c r="C183" s="17"/>
      <c r="D183" s="14"/>
      <c r="E183" s="1"/>
    </row>
    <row r="184" spans="1:5" x14ac:dyDescent="0.25">
      <c r="A184" s="4" t="s">
        <v>6</v>
      </c>
      <c r="B184" s="5" t="s">
        <v>5</v>
      </c>
      <c r="C184" s="40">
        <v>3</v>
      </c>
      <c r="D184" s="14"/>
      <c r="E184" s="30"/>
    </row>
    <row r="185" spans="1:5" x14ac:dyDescent="0.25">
      <c r="A185" s="4" t="s">
        <v>4</v>
      </c>
      <c r="B185" s="5" t="s">
        <v>3</v>
      </c>
      <c r="C185" s="40">
        <v>3</v>
      </c>
      <c r="D185" s="14"/>
      <c r="E185" s="29"/>
    </row>
    <row r="186" spans="1:5" x14ac:dyDescent="0.25">
      <c r="A186" s="4" t="s">
        <v>2</v>
      </c>
      <c r="B186" s="5" t="s">
        <v>1</v>
      </c>
      <c r="C186" s="40">
        <v>3</v>
      </c>
      <c r="D186" s="14"/>
    </row>
    <row r="187" spans="1:5" x14ac:dyDescent="0.25">
      <c r="A187" s="4" t="s">
        <v>210</v>
      </c>
      <c r="B187" s="5" t="s">
        <v>209</v>
      </c>
      <c r="C187" s="40">
        <v>3</v>
      </c>
      <c r="D187" s="14"/>
    </row>
    <row r="188" spans="1:5" x14ac:dyDescent="0.25">
      <c r="A188" s="7" t="s">
        <v>102</v>
      </c>
      <c r="B188" s="130"/>
      <c r="C188" s="19"/>
      <c r="D188" s="14"/>
    </row>
    <row r="189" spans="1:5" ht="22.5" x14ac:dyDescent="0.25">
      <c r="A189" s="4" t="s">
        <v>165</v>
      </c>
      <c r="B189" s="5" t="s">
        <v>229</v>
      </c>
      <c r="C189" s="39">
        <v>12</v>
      </c>
      <c r="D189" s="14"/>
    </row>
    <row r="190" spans="1:5" x14ac:dyDescent="0.25">
      <c r="A190" s="145" t="s">
        <v>190</v>
      </c>
      <c r="B190" s="145"/>
      <c r="C190" s="145"/>
      <c r="D190" s="30"/>
      <c r="E190" s="30"/>
    </row>
    <row r="194" spans="2:2" x14ac:dyDescent="0.25">
      <c r="B194" s="3" t="s">
        <v>7</v>
      </c>
    </row>
  </sheetData>
  <mergeCells count="6">
    <mergeCell ref="A190:C190"/>
    <mergeCell ref="A1:E1"/>
    <mergeCell ref="A2:E2"/>
    <mergeCell ref="A3:E3"/>
    <mergeCell ref="D6:E6"/>
    <mergeCell ref="A51:E51"/>
  </mergeCells>
  <hyperlinks>
    <hyperlink ref="A13" r:id="rId1" display="http://www.ulaval.ca/sg/CO/C1/BIO/BIO-19902.html" xr:uid="{00000000-0004-0000-0000-000000000000}"/>
    <hyperlink ref="A8" r:id="rId2" display="http://www.ulaval.ca/sg/CO/C1/BIO/BIO-10055.html" xr:uid="{00000000-0004-0000-0000-000001000000}"/>
    <hyperlink ref="A19" r:id="rId3" display="http://www.ulaval.ca/sg/CO/C1/FOR/FOR-19089.html" xr:uid="{00000000-0004-0000-0000-000002000000}"/>
    <hyperlink ref="A9" r:id="rId4" display="http://www.ulaval.ca/sg/CO/C1/GGR/GGR-21478.html" xr:uid="{00000000-0004-0000-0000-000003000000}"/>
    <hyperlink ref="A48" r:id="rId5" display="http://www.ulaval.ca/sg/CO/C1/POL/POL-18941.html" xr:uid="{00000000-0004-0000-0000-000004000000}"/>
    <hyperlink ref="A25" r:id="rId6" display="http://www.ulaval.ca/sg/CO/C1/FOR/FOR-17242.html" xr:uid="{00000000-0004-0000-0000-000005000000}"/>
    <hyperlink ref="A24" r:id="rId7" display="http://www.ulaval.ca/sg/CO/C1/FOR/FOR-11293.html" xr:uid="{00000000-0004-0000-0000-000006000000}"/>
    <hyperlink ref="A20" r:id="rId8" display="http://www.ulaval.ca/sg/CO/C1/ECN/ECN-19103.html" xr:uid="{00000000-0004-0000-0000-000007000000}"/>
    <hyperlink ref="A15" r:id="rId9" display="http://www.ulaval.ca/sg/CO/C1/GMT/GMT-20843.html" xr:uid="{00000000-0004-0000-0000-000008000000}"/>
    <hyperlink ref="B97" r:id="rId10" display="http://www.ulaval.ca/sg/CO/C1/GGR/GGR-22933.html" xr:uid="{00000000-0004-0000-0000-00000A000000}"/>
    <hyperlink ref="A22" r:id="rId11" display="http://www.ulaval.ca/sg/CO/C1/BIO/BIO-10062.html" xr:uid="{00000000-0004-0000-0000-00000B000000}"/>
    <hyperlink ref="B150" r:id="rId12" xr:uid="{F212C034-C5F2-47AC-935E-54AD04C77B20}"/>
  </hyperlinks>
  <printOptions horizontalCentered="1"/>
  <pageMargins left="0.25" right="0.25" top="0.75" bottom="0.75" header="0.3" footer="0.3"/>
  <pageSetup fitToHeight="0" orientation="portrait" r:id="rId13"/>
  <rowBreaks count="2" manualBreakCount="2">
    <brk id="45" max="4" man="1"/>
    <brk id="9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92D98-2DDE-4614-A68D-37AF6B634BF7}">
  <dimension ref="A1:L28"/>
  <sheetViews>
    <sheetView view="pageBreakPreview" zoomScaleNormal="85" zoomScaleSheetLayoutView="100" workbookViewId="0">
      <selection activeCell="A3" sqref="A3:I3"/>
    </sheetView>
  </sheetViews>
  <sheetFormatPr baseColWidth="10" defaultColWidth="11.42578125" defaultRowHeight="15" x14ac:dyDescent="0.25"/>
  <cols>
    <col min="1" max="1" width="9.42578125" style="84" bestFit="1" customWidth="1"/>
    <col min="2" max="2" width="31" style="84" customWidth="1"/>
    <col min="3" max="3" width="3.140625" style="89" bestFit="1" customWidth="1"/>
    <col min="4" max="4" width="9.42578125" style="84" bestFit="1" customWidth="1"/>
    <col min="5" max="5" width="31" style="84" customWidth="1"/>
    <col min="6" max="6" width="3.140625" style="89" bestFit="1" customWidth="1"/>
    <col min="7" max="7" width="9.42578125" style="84" customWidth="1"/>
    <col min="8" max="8" width="31" style="84" customWidth="1"/>
    <col min="9" max="9" width="5.140625" style="89" bestFit="1" customWidth="1"/>
    <col min="10" max="10" width="9.140625" style="84" customWidth="1"/>
    <col min="11" max="11" width="18.5703125" style="84" bestFit="1" customWidth="1"/>
    <col min="12" max="12" width="2" style="84" bestFit="1" customWidth="1"/>
    <col min="13" max="16384" width="11.42578125" style="84"/>
  </cols>
  <sheetData>
    <row r="1" spans="1:12" s="46" customFormat="1" x14ac:dyDescent="0.25">
      <c r="A1" s="154" t="s">
        <v>39</v>
      </c>
      <c r="B1" s="154"/>
      <c r="C1" s="154"/>
      <c r="D1" s="154"/>
      <c r="E1" s="154"/>
      <c r="F1" s="154"/>
      <c r="G1" s="154"/>
      <c r="H1" s="154"/>
      <c r="I1" s="154"/>
    </row>
    <row r="2" spans="1:12" s="46" customFormat="1" x14ac:dyDescent="0.25">
      <c r="A2" s="154" t="s">
        <v>40</v>
      </c>
      <c r="B2" s="154"/>
      <c r="C2" s="154"/>
      <c r="D2" s="154"/>
      <c r="E2" s="154"/>
      <c r="F2" s="154"/>
      <c r="G2" s="154"/>
      <c r="H2" s="154"/>
      <c r="I2" s="154"/>
    </row>
    <row r="3" spans="1:12" s="46" customFormat="1" x14ac:dyDescent="0.25">
      <c r="A3" s="154" t="s">
        <v>320</v>
      </c>
      <c r="B3" s="154"/>
      <c r="C3" s="154"/>
      <c r="D3" s="154"/>
      <c r="E3" s="154"/>
      <c r="F3" s="154"/>
      <c r="G3" s="154"/>
      <c r="H3" s="154"/>
      <c r="I3" s="154"/>
    </row>
    <row r="5" spans="1:12" s="47" customFormat="1" ht="15.75" customHeight="1" x14ac:dyDescent="0.25">
      <c r="A5" s="151" t="s">
        <v>282</v>
      </c>
      <c r="B5" s="152"/>
      <c r="C5" s="153"/>
      <c r="D5" s="151" t="s">
        <v>297</v>
      </c>
      <c r="E5" s="152"/>
      <c r="F5" s="153"/>
      <c r="G5" s="151" t="s">
        <v>305</v>
      </c>
      <c r="H5" s="152"/>
      <c r="I5" s="153"/>
    </row>
    <row r="6" spans="1:12" s="54" customFormat="1" ht="15.75" customHeight="1" x14ac:dyDescent="0.25">
      <c r="A6" s="48" t="s">
        <v>270</v>
      </c>
      <c r="B6" s="49" t="s">
        <v>271</v>
      </c>
      <c r="C6" s="50" t="s">
        <v>272</v>
      </c>
      <c r="D6" s="48" t="s">
        <v>270</v>
      </c>
      <c r="E6" s="49" t="s">
        <v>271</v>
      </c>
      <c r="F6" s="50" t="s">
        <v>272</v>
      </c>
      <c r="G6" s="48" t="s">
        <v>270</v>
      </c>
      <c r="H6" s="49" t="s">
        <v>271</v>
      </c>
      <c r="I6" s="50" t="s">
        <v>272</v>
      </c>
      <c r="J6" s="52"/>
      <c r="K6" s="53"/>
      <c r="L6" s="127"/>
    </row>
    <row r="7" spans="1:12" s="58" customFormat="1" ht="38.25" x14ac:dyDescent="0.25">
      <c r="A7" s="55" t="s">
        <v>44</v>
      </c>
      <c r="B7" s="56" t="s">
        <v>128</v>
      </c>
      <c r="C7" s="57">
        <v>3</v>
      </c>
      <c r="D7" s="48" t="s">
        <v>219</v>
      </c>
      <c r="E7" s="49" t="s">
        <v>314</v>
      </c>
      <c r="F7" s="50">
        <v>3</v>
      </c>
      <c r="G7" s="48" t="s">
        <v>50</v>
      </c>
      <c r="H7" s="49" t="s">
        <v>273</v>
      </c>
      <c r="I7" s="50">
        <v>3</v>
      </c>
    </row>
    <row r="8" spans="1:12" s="58" customFormat="1" ht="25.5" x14ac:dyDescent="0.25">
      <c r="A8" s="48" t="s">
        <v>200</v>
      </c>
      <c r="B8" s="49" t="s">
        <v>164</v>
      </c>
      <c r="C8" s="50">
        <v>3</v>
      </c>
      <c r="D8" s="48" t="s">
        <v>178</v>
      </c>
      <c r="E8" s="49" t="s">
        <v>179</v>
      </c>
      <c r="F8" s="50">
        <v>3</v>
      </c>
      <c r="G8" s="48" t="s">
        <v>124</v>
      </c>
      <c r="H8" s="49" t="s">
        <v>51</v>
      </c>
      <c r="I8" s="50">
        <v>6</v>
      </c>
      <c r="J8" s="59"/>
    </row>
    <row r="9" spans="1:12" s="58" customFormat="1" ht="38.25" x14ac:dyDescent="0.25">
      <c r="A9" s="48" t="s">
        <v>115</v>
      </c>
      <c r="B9" s="49" t="s">
        <v>116</v>
      </c>
      <c r="C9" s="50">
        <v>3</v>
      </c>
      <c r="D9" s="48" t="s">
        <v>20</v>
      </c>
      <c r="E9" s="49" t="s">
        <v>19</v>
      </c>
      <c r="F9" s="50">
        <v>3</v>
      </c>
      <c r="G9" s="48" t="s">
        <v>26</v>
      </c>
      <c r="H9" s="49" t="s">
        <v>202</v>
      </c>
      <c r="I9" s="50">
        <v>3</v>
      </c>
    </row>
    <row r="10" spans="1:12" s="65" customFormat="1" ht="25.5" x14ac:dyDescent="0.25">
      <c r="A10" s="48" t="s">
        <v>42</v>
      </c>
      <c r="B10" s="49" t="s">
        <v>43</v>
      </c>
      <c r="C10" s="50">
        <v>1</v>
      </c>
      <c r="D10" s="48" t="s">
        <v>25</v>
      </c>
      <c r="E10" s="49" t="s">
        <v>24</v>
      </c>
      <c r="F10" s="50">
        <v>3</v>
      </c>
      <c r="G10" s="48"/>
      <c r="H10" s="49" t="s">
        <v>274</v>
      </c>
      <c r="I10" s="50">
        <v>3</v>
      </c>
    </row>
    <row r="11" spans="1:12" s="65" customFormat="1" ht="12.75" x14ac:dyDescent="0.25">
      <c r="A11" s="48" t="s">
        <v>33</v>
      </c>
      <c r="B11" s="49" t="s">
        <v>32</v>
      </c>
      <c r="C11" s="50">
        <v>3</v>
      </c>
      <c r="D11" s="66"/>
      <c r="E11" s="63" t="s">
        <v>274</v>
      </c>
      <c r="F11" s="64">
        <v>3</v>
      </c>
      <c r="G11" s="66"/>
      <c r="H11" s="63"/>
      <c r="I11" s="67"/>
    </row>
    <row r="12" spans="1:12" s="65" customFormat="1" ht="12.75" x14ac:dyDescent="0.25">
      <c r="A12" s="60" t="s">
        <v>16</v>
      </c>
      <c r="B12" s="61" t="s">
        <v>206</v>
      </c>
      <c r="C12" s="62">
        <v>3</v>
      </c>
      <c r="D12" s="68"/>
      <c r="E12" s="69"/>
      <c r="F12" s="91"/>
      <c r="G12" s="60"/>
      <c r="H12" s="61"/>
      <c r="I12" s="70"/>
    </row>
    <row r="13" spans="1:12" s="72" customFormat="1" ht="12.75" x14ac:dyDescent="0.25">
      <c r="A13" s="65"/>
      <c r="B13" s="65"/>
      <c r="C13" s="71">
        <f>SUM(C7:C12)</f>
        <v>16</v>
      </c>
      <c r="D13" s="65"/>
      <c r="E13" s="65"/>
      <c r="F13" s="71">
        <f>SUM(F7:F12)</f>
        <v>15</v>
      </c>
      <c r="G13" s="65"/>
      <c r="H13" s="65"/>
      <c r="I13" s="71">
        <f>SUM(I7:I12)</f>
        <v>15</v>
      </c>
    </row>
    <row r="14" spans="1:12" s="47" customFormat="1" ht="15.75" customHeight="1" x14ac:dyDescent="0.25">
      <c r="A14" s="151" t="s">
        <v>295</v>
      </c>
      <c r="B14" s="152"/>
      <c r="C14" s="153"/>
      <c r="D14" s="151" t="s">
        <v>303</v>
      </c>
      <c r="E14" s="152"/>
      <c r="F14" s="153"/>
      <c r="G14" s="151" t="s">
        <v>321</v>
      </c>
      <c r="H14" s="152"/>
      <c r="I14" s="153"/>
    </row>
    <row r="15" spans="1:12" s="74" customFormat="1" ht="25.5" x14ac:dyDescent="0.25">
      <c r="A15" s="48" t="s">
        <v>45</v>
      </c>
      <c r="B15" s="49" t="s">
        <v>38</v>
      </c>
      <c r="C15" s="50">
        <v>3</v>
      </c>
      <c r="D15" s="120" t="s">
        <v>130</v>
      </c>
      <c r="E15" s="56" t="s">
        <v>318</v>
      </c>
      <c r="F15" s="73">
        <v>3</v>
      </c>
      <c r="G15" s="48" t="s">
        <v>23</v>
      </c>
      <c r="H15" s="49" t="s">
        <v>22</v>
      </c>
      <c r="I15" s="50">
        <v>3</v>
      </c>
    </row>
    <row r="16" spans="1:12" s="74" customFormat="1" ht="38.25" x14ac:dyDescent="0.25">
      <c r="A16" s="48" t="s">
        <v>41</v>
      </c>
      <c r="B16" s="49" t="s">
        <v>53</v>
      </c>
      <c r="C16" s="50">
        <v>3</v>
      </c>
      <c r="D16" s="48" t="s">
        <v>52</v>
      </c>
      <c r="E16" s="49" t="s">
        <v>230</v>
      </c>
      <c r="F16" s="51">
        <v>3</v>
      </c>
      <c r="G16" s="48" t="s">
        <v>120</v>
      </c>
      <c r="H16" s="49" t="s">
        <v>275</v>
      </c>
      <c r="I16" s="50">
        <v>3</v>
      </c>
    </row>
    <row r="17" spans="1:12" s="65" customFormat="1" ht="38.25" x14ac:dyDescent="0.25">
      <c r="A17" s="48" t="s">
        <v>46</v>
      </c>
      <c r="B17" s="49" t="s">
        <v>47</v>
      </c>
      <c r="C17" s="50">
        <v>3</v>
      </c>
      <c r="D17" s="48" t="s">
        <v>189</v>
      </c>
      <c r="E17" s="49" t="s">
        <v>276</v>
      </c>
      <c r="F17" s="117">
        <v>3</v>
      </c>
      <c r="G17" s="48" t="s">
        <v>122</v>
      </c>
      <c r="H17" s="49" t="s">
        <v>231</v>
      </c>
      <c r="I17" s="50">
        <v>3</v>
      </c>
    </row>
    <row r="18" spans="1:12" s="65" customFormat="1" ht="12.75" x14ac:dyDescent="0.25">
      <c r="B18" s="49" t="s">
        <v>274</v>
      </c>
      <c r="C18" s="50">
        <v>3</v>
      </c>
      <c r="D18" s="48"/>
      <c r="E18" s="49" t="s">
        <v>274</v>
      </c>
      <c r="F18" s="51">
        <v>3</v>
      </c>
      <c r="G18" s="75"/>
      <c r="H18" s="49" t="s">
        <v>274</v>
      </c>
      <c r="I18" s="50">
        <v>3</v>
      </c>
    </row>
    <row r="19" spans="1:12" s="65" customFormat="1" ht="12.75" x14ac:dyDescent="0.25">
      <c r="A19" s="48"/>
      <c r="B19" s="49" t="s">
        <v>274</v>
      </c>
      <c r="C19" s="50">
        <v>3</v>
      </c>
      <c r="D19" s="75"/>
      <c r="E19" s="49" t="s">
        <v>274</v>
      </c>
      <c r="F19" s="51">
        <v>3</v>
      </c>
      <c r="G19" s="75"/>
      <c r="H19" s="49" t="s">
        <v>274</v>
      </c>
      <c r="I19" s="50">
        <v>2</v>
      </c>
      <c r="J19" s="58"/>
      <c r="K19" s="58"/>
      <c r="L19" s="58"/>
    </row>
    <row r="20" spans="1:12" s="65" customFormat="1" ht="12.75" x14ac:dyDescent="0.25">
      <c r="A20" s="68"/>
      <c r="B20" s="69"/>
      <c r="C20" s="76"/>
      <c r="D20" s="68"/>
      <c r="E20" s="69"/>
      <c r="F20" s="119"/>
      <c r="G20" s="60"/>
      <c r="H20" s="61"/>
      <c r="I20" s="70"/>
    </row>
    <row r="21" spans="1:12" s="65" customFormat="1" ht="12.75" x14ac:dyDescent="0.25">
      <c r="C21" s="77">
        <f>SUM(C15:C20)</f>
        <v>15</v>
      </c>
      <c r="D21" s="72"/>
      <c r="F21" s="71">
        <f>SUM(F15:F19)</f>
        <v>15</v>
      </c>
      <c r="I21" s="71">
        <f>SUM(I15:I20)</f>
        <v>14</v>
      </c>
    </row>
    <row r="22" spans="1:12" s="47" customFormat="1" ht="15.75" x14ac:dyDescent="0.25">
      <c r="A22" s="151" t="s">
        <v>296</v>
      </c>
      <c r="B22" s="152"/>
      <c r="C22" s="153"/>
      <c r="D22" s="151" t="s">
        <v>304</v>
      </c>
      <c r="E22" s="152"/>
      <c r="F22" s="153"/>
      <c r="G22" s="65"/>
      <c r="H22" s="65"/>
      <c r="I22" s="71"/>
    </row>
    <row r="23" spans="1:12" s="47" customFormat="1" ht="15.75" x14ac:dyDescent="0.25">
      <c r="A23" s="121"/>
      <c r="B23" s="144" t="s">
        <v>277</v>
      </c>
      <c r="C23" s="122"/>
      <c r="D23" s="66"/>
      <c r="E23" s="63" t="s">
        <v>277</v>
      </c>
      <c r="F23" s="64"/>
      <c r="G23" s="65"/>
      <c r="H23" s="65"/>
      <c r="I23" s="71"/>
    </row>
    <row r="24" spans="1:12" s="47" customFormat="1" ht="15.75" x14ac:dyDescent="0.25">
      <c r="A24" s="78"/>
      <c r="B24" s="79"/>
      <c r="C24" s="80"/>
      <c r="D24" s="81"/>
      <c r="E24" s="82"/>
      <c r="F24" s="83"/>
      <c r="G24" s="65"/>
      <c r="H24" s="65"/>
      <c r="I24" s="71"/>
    </row>
    <row r="25" spans="1:12" s="65" customFormat="1" x14ac:dyDescent="0.25">
      <c r="C25" s="71">
        <f>SUM(C23:C24)</f>
        <v>0</v>
      </c>
      <c r="F25" s="71">
        <f>SUM(F23:F24)</f>
        <v>0</v>
      </c>
      <c r="G25" s="84"/>
      <c r="H25" s="85" t="s">
        <v>278</v>
      </c>
      <c r="I25" s="71">
        <f>C13+F13+I13+C21+F21+I21+C25+F25</f>
        <v>90</v>
      </c>
    </row>
    <row r="26" spans="1:12" s="65" customFormat="1" x14ac:dyDescent="0.25">
      <c r="A26" s="86" t="s">
        <v>279</v>
      </c>
      <c r="C26" s="71"/>
      <c r="F26" s="71"/>
      <c r="G26" s="84"/>
      <c r="H26" s="84"/>
      <c r="I26" s="87"/>
    </row>
    <row r="27" spans="1:12" x14ac:dyDescent="0.25">
      <c r="A27" s="88" t="s">
        <v>280</v>
      </c>
    </row>
    <row r="28" spans="1:12" x14ac:dyDescent="0.25">
      <c r="A28" s="86" t="s">
        <v>281</v>
      </c>
    </row>
  </sheetData>
  <mergeCells count="11">
    <mergeCell ref="A1:I1"/>
    <mergeCell ref="A2:I2"/>
    <mergeCell ref="A3:I3"/>
    <mergeCell ref="A5:C5"/>
    <mergeCell ref="D5:F5"/>
    <mergeCell ref="G5:I5"/>
    <mergeCell ref="A14:C14"/>
    <mergeCell ref="D14:F14"/>
    <mergeCell ref="G14:I14"/>
    <mergeCell ref="A22:C22"/>
    <mergeCell ref="D22:F22"/>
  </mergeCells>
  <hyperlinks>
    <hyperlink ref="A8" r:id="rId1" display="http://www.ulaval.ca/sg/CO/C1/BIO/BIO-10055.html" xr:uid="{02772B35-3C97-48BF-B94C-68FD80F7F63A}"/>
    <hyperlink ref="D8" r:id="rId2" display="http://www.ulaval.ca/sg/CO/C1/FOR/FOR-19089.html" xr:uid="{B084ECF5-55E4-4741-86FB-126B82C2CF6C}"/>
    <hyperlink ref="A9" r:id="rId3" display="http://www.ulaval.ca/sg/CO/C1/GGR/GGR-21478.html" xr:uid="{899A832B-C3B2-4E0C-B53A-992781320BBB}"/>
    <hyperlink ref="A11" r:id="rId4" display="http://www.ulaval.ca/sg/CO/C1/GMT/GMT-20843.html" xr:uid="{74A759EA-1C40-4DA4-AD95-175D6ED2E373}"/>
    <hyperlink ref="D10" r:id="rId5" display="http://www.ulaval.ca/sg/CO/C1/GGR/GGR-21908.html" xr:uid="{7DF291DB-B5B8-41D0-A6A7-7D6E6EDCA67C}"/>
    <hyperlink ref="G17" r:id="rId6" display="http://www.ulaval.ca/sg/CO/C1/PHI/PHI-21336.html" xr:uid="{6FD6E4A4-FAAB-465E-9FDF-BDE01D4C210D}"/>
    <hyperlink ref="D16" r:id="rId7" display="http://www.ulaval.ca/sg/CO/C1/ECN/ECN-19103.html" xr:uid="{E2394233-135C-4BE6-8876-A2E54119F0ED}"/>
    <hyperlink ref="D9" r:id="rId8" display="http://www.ulaval.ca/sg/CO/C1/GGR/GGR-18689.html" xr:uid="{AE538444-16A2-44A7-8182-9D316EE27BC5}"/>
    <hyperlink ref="G16" r:id="rId9" display="http://www.ulaval.ca/sg/CO/C1/GGR/GGR-18693.html" xr:uid="{112BD22D-573E-4CA5-B98E-3719A8C4271C}"/>
    <hyperlink ref="G7" r:id="rId10" display="http://www.ulaval.ca/sg/CO/C1/BIO/BIO-10062.html" xr:uid="{AEFEFBBD-FC65-4244-8B1B-FE962D72BB65}"/>
    <hyperlink ref="G9" r:id="rId11" display="http://www.ulaval.ca/sg/CO/C1/FOR/FOR-11293.html" xr:uid="{F6707DE9-8A7F-4632-8D16-E1F8BE153E1A}"/>
    <hyperlink ref="G15" r:id="rId12" display="http://www.ulaval.ca/sg/CO/C1/FOR/FOR-17242.html" xr:uid="{E5701E0C-FD1A-4B95-913F-51AD11596A79}"/>
    <hyperlink ref="B23" r:id="rId13" xr:uid="{FB8D0595-B91F-40B4-98EE-30E3513B90AA}"/>
  </hyperlinks>
  <printOptions horizontalCentered="1" verticalCentered="1"/>
  <pageMargins left="0.31496062992125984" right="0.31496062992125984" top="0.15748031496062992" bottom="0.15748031496062992" header="0.31496062992125984" footer="0.31496062992125984"/>
  <pageSetup scale="97" fitToHeight="0" orientation="landscape" r:id="rId1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9"/>
  <sheetViews>
    <sheetView view="pageBreakPreview" zoomScaleNormal="85" zoomScaleSheetLayoutView="100" workbookViewId="0">
      <selection activeCell="A3" sqref="A3:E3"/>
    </sheetView>
  </sheetViews>
  <sheetFormatPr baseColWidth="10" defaultColWidth="11.42578125" defaultRowHeight="15" x14ac:dyDescent="0.25"/>
  <cols>
    <col min="1" max="1" width="9.42578125" style="84" bestFit="1" customWidth="1"/>
    <col min="2" max="2" width="31" style="84" customWidth="1"/>
    <col min="3" max="3" width="3.140625" style="89" bestFit="1" customWidth="1"/>
    <col min="4" max="4" width="9.42578125" style="84" bestFit="1" customWidth="1"/>
    <col min="5" max="5" width="31" style="84" customWidth="1"/>
    <col min="6" max="6" width="3.140625" style="89" bestFit="1" customWidth="1"/>
    <col min="7" max="7" width="8.7109375" style="84" bestFit="1" customWidth="1"/>
    <col min="8" max="8" width="31" style="84" customWidth="1"/>
    <col min="9" max="9" width="3.140625" style="89" bestFit="1" customWidth="1"/>
    <col min="10" max="16384" width="11.42578125" style="84"/>
  </cols>
  <sheetData>
    <row r="1" spans="1:9" s="46" customFormat="1" x14ac:dyDescent="0.25">
      <c r="A1" s="154" t="s">
        <v>39</v>
      </c>
      <c r="B1" s="154"/>
      <c r="C1" s="154"/>
      <c r="D1" s="154"/>
      <c r="E1" s="154"/>
      <c r="F1" s="154"/>
      <c r="G1" s="154"/>
      <c r="H1" s="154"/>
      <c r="I1" s="154"/>
    </row>
    <row r="2" spans="1:9" s="46" customFormat="1" x14ac:dyDescent="0.25">
      <c r="A2" s="154" t="s">
        <v>40</v>
      </c>
      <c r="B2" s="154"/>
      <c r="C2" s="154"/>
      <c r="D2" s="154"/>
      <c r="E2" s="154"/>
      <c r="F2" s="154"/>
      <c r="G2" s="154"/>
      <c r="H2" s="154"/>
      <c r="I2" s="154"/>
    </row>
    <row r="3" spans="1:9" s="46" customFormat="1" x14ac:dyDescent="0.25">
      <c r="A3" s="154" t="s">
        <v>322</v>
      </c>
      <c r="B3" s="154"/>
      <c r="C3" s="154"/>
      <c r="D3" s="154"/>
      <c r="E3" s="154"/>
      <c r="F3" s="154"/>
      <c r="G3" s="154"/>
      <c r="H3" s="154"/>
      <c r="I3" s="154"/>
    </row>
    <row r="4" spans="1:9" s="65" customFormat="1" ht="12.75" x14ac:dyDescent="0.25">
      <c r="C4" s="71"/>
      <c r="F4" s="71"/>
      <c r="I4" s="71"/>
    </row>
    <row r="5" spans="1:9" s="47" customFormat="1" ht="15.75" customHeight="1" x14ac:dyDescent="0.25">
      <c r="A5" s="151" t="s">
        <v>295</v>
      </c>
      <c r="B5" s="152"/>
      <c r="C5" s="153"/>
      <c r="D5" s="151" t="s">
        <v>303</v>
      </c>
      <c r="E5" s="152"/>
      <c r="F5" s="153"/>
      <c r="G5" s="151" t="s">
        <v>321</v>
      </c>
      <c r="H5" s="152"/>
      <c r="I5" s="153"/>
    </row>
    <row r="6" spans="1:9" s="65" customFormat="1" ht="25.5" x14ac:dyDescent="0.25">
      <c r="A6" s="66" t="s">
        <v>45</v>
      </c>
      <c r="B6" s="63" t="s">
        <v>38</v>
      </c>
      <c r="C6" s="64">
        <v>3</v>
      </c>
      <c r="D6" s="66" t="s">
        <v>52</v>
      </c>
      <c r="E6" s="63" t="s">
        <v>230</v>
      </c>
      <c r="F6" s="64">
        <v>3</v>
      </c>
      <c r="G6" s="66" t="s">
        <v>23</v>
      </c>
      <c r="H6" s="63" t="s">
        <v>22</v>
      </c>
      <c r="I6" s="64">
        <v>3</v>
      </c>
    </row>
    <row r="7" spans="1:9" s="65" customFormat="1" ht="38.25" x14ac:dyDescent="0.25">
      <c r="A7" s="120" t="s">
        <v>130</v>
      </c>
      <c r="B7" s="56" t="s">
        <v>318</v>
      </c>
      <c r="C7" s="73">
        <v>3</v>
      </c>
      <c r="D7" s="66" t="s">
        <v>189</v>
      </c>
      <c r="E7" s="49" t="s">
        <v>276</v>
      </c>
      <c r="F7" s="64">
        <v>3</v>
      </c>
      <c r="G7" s="48" t="s">
        <v>120</v>
      </c>
      <c r="H7" s="49" t="s">
        <v>275</v>
      </c>
      <c r="I7" s="50">
        <v>3</v>
      </c>
    </row>
    <row r="8" spans="1:9" s="65" customFormat="1" ht="38.25" x14ac:dyDescent="0.25">
      <c r="A8" s="66" t="s">
        <v>41</v>
      </c>
      <c r="B8" s="63" t="s">
        <v>53</v>
      </c>
      <c r="C8" s="64">
        <v>3</v>
      </c>
      <c r="E8" s="63" t="s">
        <v>274</v>
      </c>
      <c r="F8" s="50">
        <v>3</v>
      </c>
      <c r="G8" s="48" t="s">
        <v>122</v>
      </c>
      <c r="H8" s="49" t="s">
        <v>231</v>
      </c>
      <c r="I8" s="50">
        <v>3</v>
      </c>
    </row>
    <row r="9" spans="1:9" s="65" customFormat="1" ht="25.5" x14ac:dyDescent="0.25">
      <c r="A9" s="66" t="s">
        <v>46</v>
      </c>
      <c r="B9" s="63" t="s">
        <v>47</v>
      </c>
      <c r="C9" s="64">
        <v>3</v>
      </c>
      <c r="D9" s="66"/>
      <c r="E9" s="63" t="s">
        <v>274</v>
      </c>
      <c r="F9" s="50">
        <v>3</v>
      </c>
      <c r="G9" s="66"/>
      <c r="H9" s="63" t="s">
        <v>274</v>
      </c>
      <c r="I9" s="64">
        <v>3</v>
      </c>
    </row>
    <row r="10" spans="1:9" s="65" customFormat="1" ht="15.75" x14ac:dyDescent="0.25">
      <c r="A10" s="48" t="s">
        <v>16</v>
      </c>
      <c r="B10" s="49" t="s">
        <v>206</v>
      </c>
      <c r="C10" s="51">
        <v>3</v>
      </c>
      <c r="D10" s="90"/>
      <c r="E10" s="63" t="s">
        <v>274</v>
      </c>
      <c r="F10" s="64">
        <v>3</v>
      </c>
      <c r="G10" s="66"/>
      <c r="H10" s="63" t="s">
        <v>274</v>
      </c>
      <c r="I10" s="64">
        <v>2</v>
      </c>
    </row>
    <row r="11" spans="1:9" s="65" customFormat="1" ht="12.75" x14ac:dyDescent="0.25">
      <c r="A11" s="68"/>
      <c r="B11" s="69"/>
      <c r="C11" s="91"/>
      <c r="D11" s="68"/>
      <c r="E11" s="69"/>
      <c r="F11" s="76"/>
      <c r="G11" s="68"/>
      <c r="H11" s="69"/>
      <c r="I11" s="91"/>
    </row>
    <row r="12" spans="1:9" s="65" customFormat="1" ht="12.75" x14ac:dyDescent="0.25">
      <c r="C12" s="71">
        <f>SUM(C6:C11)</f>
        <v>15</v>
      </c>
      <c r="F12" s="71">
        <f>SUM(F6:F11)</f>
        <v>15</v>
      </c>
      <c r="I12" s="71">
        <f>SUM(I6:I11)</f>
        <v>14</v>
      </c>
    </row>
    <row r="13" spans="1:9" s="47" customFormat="1" ht="15.75" customHeight="1" x14ac:dyDescent="0.25">
      <c r="A13" s="151" t="s">
        <v>296</v>
      </c>
      <c r="B13" s="152"/>
      <c r="C13" s="153"/>
      <c r="D13" s="151" t="s">
        <v>304</v>
      </c>
      <c r="E13" s="152"/>
      <c r="F13" s="153"/>
      <c r="G13" s="151" t="s">
        <v>323</v>
      </c>
      <c r="H13" s="152"/>
      <c r="I13" s="153"/>
    </row>
    <row r="14" spans="1:9" s="47" customFormat="1" ht="15.75" x14ac:dyDescent="0.25">
      <c r="A14" s="66"/>
      <c r="B14" s="144" t="s">
        <v>277</v>
      </c>
      <c r="C14" s="64"/>
      <c r="D14" s="66"/>
      <c r="E14" s="63" t="s">
        <v>277</v>
      </c>
      <c r="F14" s="64"/>
      <c r="G14" s="66"/>
      <c r="H14" s="63" t="s">
        <v>277</v>
      </c>
      <c r="I14" s="64"/>
    </row>
    <row r="15" spans="1:9" s="47" customFormat="1" ht="15.75" x14ac:dyDescent="0.25">
      <c r="A15" s="81"/>
      <c r="B15" s="82"/>
      <c r="C15" s="83"/>
      <c r="D15" s="81"/>
      <c r="E15" s="82"/>
      <c r="F15" s="83"/>
      <c r="G15" s="81"/>
      <c r="H15" s="82"/>
      <c r="I15" s="83"/>
    </row>
    <row r="16" spans="1:9" s="65" customFormat="1" ht="12.75" x14ac:dyDescent="0.25">
      <c r="C16" s="71">
        <f>SUM(C14:C15)</f>
        <v>0</v>
      </c>
      <c r="F16" s="71"/>
      <c r="I16" s="71">
        <f>SUM(I14:I15)</f>
        <v>0</v>
      </c>
    </row>
    <row r="17" spans="1:10" s="47" customFormat="1" ht="15.75" customHeight="1" x14ac:dyDescent="0.25">
      <c r="A17" s="151" t="s">
        <v>297</v>
      </c>
      <c r="B17" s="152"/>
      <c r="C17" s="153"/>
      <c r="D17" s="151" t="s">
        <v>305</v>
      </c>
      <c r="E17" s="152"/>
      <c r="F17" s="153"/>
      <c r="G17" s="151" t="s">
        <v>324</v>
      </c>
      <c r="H17" s="152"/>
      <c r="I17" s="153"/>
    </row>
    <row r="18" spans="1:10" s="54" customFormat="1" ht="12.75" x14ac:dyDescent="0.25">
      <c r="A18" s="66" t="s">
        <v>270</v>
      </c>
      <c r="B18" s="63" t="s">
        <v>271</v>
      </c>
      <c r="C18" s="64" t="s">
        <v>272</v>
      </c>
      <c r="D18" s="66" t="s">
        <v>270</v>
      </c>
      <c r="E18" s="63" t="s">
        <v>271</v>
      </c>
      <c r="F18" s="64" t="s">
        <v>272</v>
      </c>
      <c r="G18" s="66" t="s">
        <v>270</v>
      </c>
      <c r="H18" s="63" t="s">
        <v>271</v>
      </c>
      <c r="I18" s="64" t="s">
        <v>272</v>
      </c>
    </row>
    <row r="19" spans="1:10" s="65" customFormat="1" ht="38.25" x14ac:dyDescent="0.25">
      <c r="A19" s="66" t="s">
        <v>44</v>
      </c>
      <c r="B19" s="56" t="s">
        <v>128</v>
      </c>
      <c r="C19" s="64">
        <v>3</v>
      </c>
      <c r="D19" s="48" t="s">
        <v>219</v>
      </c>
      <c r="E19" s="49" t="s">
        <v>314</v>
      </c>
      <c r="F19" s="51">
        <v>3</v>
      </c>
      <c r="G19" s="66" t="s">
        <v>50</v>
      </c>
      <c r="H19" s="63" t="s">
        <v>283</v>
      </c>
      <c r="I19" s="64">
        <v>3</v>
      </c>
    </row>
    <row r="20" spans="1:10" s="65" customFormat="1" ht="25.5" x14ac:dyDescent="0.25">
      <c r="A20" s="66" t="s">
        <v>200</v>
      </c>
      <c r="B20" s="63" t="s">
        <v>164</v>
      </c>
      <c r="C20" s="64">
        <v>3</v>
      </c>
      <c r="D20" s="66" t="s">
        <v>178</v>
      </c>
      <c r="E20" s="63" t="s">
        <v>179</v>
      </c>
      <c r="F20" s="64">
        <v>3</v>
      </c>
      <c r="G20" s="48" t="s">
        <v>124</v>
      </c>
      <c r="H20" s="49" t="s">
        <v>51</v>
      </c>
      <c r="I20" s="50">
        <v>6</v>
      </c>
    </row>
    <row r="21" spans="1:10" s="65" customFormat="1" ht="38.25" x14ac:dyDescent="0.25">
      <c r="A21" s="66" t="s">
        <v>115</v>
      </c>
      <c r="B21" s="63" t="s">
        <v>116</v>
      </c>
      <c r="C21" s="64">
        <v>3</v>
      </c>
      <c r="D21" s="66" t="s">
        <v>20</v>
      </c>
      <c r="E21" s="63" t="s">
        <v>19</v>
      </c>
      <c r="F21" s="64">
        <v>3</v>
      </c>
      <c r="G21" s="66" t="s">
        <v>26</v>
      </c>
      <c r="H21" s="63" t="s">
        <v>202</v>
      </c>
      <c r="I21" s="64">
        <v>3</v>
      </c>
    </row>
    <row r="22" spans="1:10" s="65" customFormat="1" ht="25.5" x14ac:dyDescent="0.25">
      <c r="A22" s="66" t="s">
        <v>42</v>
      </c>
      <c r="B22" s="63" t="s">
        <v>43</v>
      </c>
      <c r="C22" s="64">
        <v>1</v>
      </c>
      <c r="D22" s="66" t="s">
        <v>25</v>
      </c>
      <c r="E22" s="63" t="s">
        <v>24</v>
      </c>
      <c r="F22" s="64">
        <v>3</v>
      </c>
      <c r="G22" s="66"/>
      <c r="H22" s="63" t="s">
        <v>274</v>
      </c>
      <c r="I22" s="64">
        <v>3</v>
      </c>
    </row>
    <row r="23" spans="1:10" s="65" customFormat="1" ht="12.75" x14ac:dyDescent="0.25">
      <c r="A23" s="66" t="s">
        <v>33</v>
      </c>
      <c r="B23" s="63" t="s">
        <v>32</v>
      </c>
      <c r="C23" s="64">
        <v>3</v>
      </c>
      <c r="D23" s="66"/>
      <c r="E23" s="63" t="s">
        <v>274</v>
      </c>
      <c r="F23" s="64">
        <v>3</v>
      </c>
      <c r="G23" s="66"/>
      <c r="H23" s="63"/>
      <c r="I23" s="67"/>
    </row>
    <row r="24" spans="1:10" s="65" customFormat="1" ht="15.75" customHeight="1" x14ac:dyDescent="0.25">
      <c r="A24" s="68"/>
      <c r="B24" s="69" t="s">
        <v>274</v>
      </c>
      <c r="C24" s="91">
        <v>3</v>
      </c>
      <c r="D24" s="68"/>
      <c r="E24" s="69"/>
      <c r="F24" s="76"/>
      <c r="G24" s="68"/>
      <c r="H24" s="69"/>
      <c r="I24" s="91"/>
    </row>
    <row r="25" spans="1:10" s="72" customFormat="1" ht="12.75" x14ac:dyDescent="0.25">
      <c r="C25" s="71">
        <f>SUM(C19:C24)</f>
        <v>16</v>
      </c>
      <c r="D25" s="65"/>
      <c r="E25" s="65"/>
      <c r="F25" s="71">
        <f>SUM(F19:F24)</f>
        <v>15</v>
      </c>
      <c r="G25" s="65"/>
      <c r="H25" s="65"/>
      <c r="I25" s="71">
        <f>SUM(I19:I24)</f>
        <v>15</v>
      </c>
      <c r="J25" s="92"/>
    </row>
    <row r="26" spans="1:10" s="65" customFormat="1" ht="12.75" x14ac:dyDescent="0.25">
      <c r="C26" s="71"/>
      <c r="H26" s="85" t="s">
        <v>278</v>
      </c>
      <c r="I26" s="71">
        <f>C16+I12+F12+C12+I25+F25+C25+I16</f>
        <v>90</v>
      </c>
    </row>
    <row r="27" spans="1:10" s="65" customFormat="1" x14ac:dyDescent="0.25">
      <c r="A27" s="86" t="s">
        <v>279</v>
      </c>
      <c r="C27" s="71"/>
      <c r="F27" s="71"/>
      <c r="G27" s="84"/>
      <c r="H27" s="84"/>
      <c r="I27" s="89"/>
    </row>
    <row r="28" spans="1:10" x14ac:dyDescent="0.25">
      <c r="A28" s="88" t="s">
        <v>280</v>
      </c>
    </row>
    <row r="29" spans="1:10" x14ac:dyDescent="0.25">
      <c r="A29" s="86" t="s">
        <v>281</v>
      </c>
    </row>
  </sheetData>
  <mergeCells count="12">
    <mergeCell ref="A13:C13"/>
    <mergeCell ref="D13:F13"/>
    <mergeCell ref="G13:I13"/>
    <mergeCell ref="A17:C17"/>
    <mergeCell ref="D17:F17"/>
    <mergeCell ref="G17:I17"/>
    <mergeCell ref="A1:I1"/>
    <mergeCell ref="A2:I2"/>
    <mergeCell ref="A3:I3"/>
    <mergeCell ref="A5:C5"/>
    <mergeCell ref="D5:F5"/>
    <mergeCell ref="G5:I5"/>
  </mergeCells>
  <hyperlinks>
    <hyperlink ref="A20" r:id="rId1" display="http://www.ulaval.ca/sg/CO/C1/BIO/BIO-10055.html" xr:uid="{00000000-0004-0000-0200-000000000000}"/>
    <hyperlink ref="D20" r:id="rId2" display="http://www.ulaval.ca/sg/CO/C1/FOR/FOR-19089.html" xr:uid="{00000000-0004-0000-0200-000001000000}"/>
    <hyperlink ref="A21" r:id="rId3" display="http://www.ulaval.ca/sg/CO/C1/GGR/GGR-21478.html" xr:uid="{00000000-0004-0000-0200-000002000000}"/>
    <hyperlink ref="G19" r:id="rId4" display="http://www.ulaval.ca/sg/CO/C1/BIO/BIO-10062.html" xr:uid="{00000000-0004-0000-0200-000003000000}"/>
    <hyperlink ref="G6" r:id="rId5" display="http://www.ulaval.ca/sg/CO/C1/FOR/FOR-17242.html" xr:uid="{00000000-0004-0000-0200-000004000000}"/>
    <hyperlink ref="G21" r:id="rId6" display="http://www.ulaval.ca/sg/CO/C1/FOR/FOR-11293.html" xr:uid="{00000000-0004-0000-0200-000005000000}"/>
    <hyperlink ref="D6" r:id="rId7" display="http://www.ulaval.ca/sg/CO/C1/ECN/ECN-19103.html" xr:uid="{00000000-0004-0000-0200-000006000000}"/>
    <hyperlink ref="G8" r:id="rId8" display="http://www.ulaval.ca/sg/CO/C1/PHI/PHI-21336.html" xr:uid="{00000000-0004-0000-0200-000007000000}"/>
    <hyperlink ref="B14" r:id="rId9" xr:uid="{3FDD2D2B-D190-4486-B139-2CABC08EDA38}"/>
  </hyperlinks>
  <printOptions horizontalCentered="1" verticalCentered="1"/>
  <pageMargins left="0.31496062992125984" right="0.31496062992125984" top="0.15748031496062992" bottom="0.15748031496062992" header="0.31496062992125984" footer="0.31496062992125984"/>
  <pageSetup orientation="landscape" r:id="rId1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2"/>
  <sheetViews>
    <sheetView view="pageBreakPreview" zoomScaleNormal="85" zoomScaleSheetLayoutView="100" workbookViewId="0">
      <selection activeCell="A3" sqref="A3:E3"/>
    </sheetView>
  </sheetViews>
  <sheetFormatPr baseColWidth="10" defaultColWidth="11.42578125" defaultRowHeight="15" x14ac:dyDescent="0.25"/>
  <cols>
    <col min="1" max="1" width="9.42578125" style="96" bestFit="1" customWidth="1"/>
    <col min="2" max="2" width="31" style="96" customWidth="1"/>
    <col min="3" max="3" width="3.140625" style="112" bestFit="1" customWidth="1"/>
    <col min="4" max="4" width="9.42578125" style="96" bestFit="1" customWidth="1"/>
    <col min="5" max="5" width="31" style="96" customWidth="1"/>
    <col min="6" max="6" width="3.140625" style="112" bestFit="1" customWidth="1"/>
    <col min="7" max="7" width="8.7109375" style="96" bestFit="1" customWidth="1"/>
    <col min="8" max="8" width="31" style="96" customWidth="1"/>
    <col min="9" max="9" width="3.140625" style="112" bestFit="1" customWidth="1"/>
    <col min="10" max="16384" width="11.42578125" style="96"/>
  </cols>
  <sheetData>
    <row r="1" spans="1:10" s="46" customFormat="1" x14ac:dyDescent="0.25">
      <c r="A1" s="154" t="s">
        <v>39</v>
      </c>
      <c r="B1" s="154"/>
      <c r="C1" s="154"/>
      <c r="D1" s="154"/>
      <c r="E1" s="154"/>
      <c r="F1" s="154"/>
      <c r="G1" s="154"/>
      <c r="H1" s="154"/>
      <c r="I1" s="154"/>
    </row>
    <row r="2" spans="1:10" s="46" customFormat="1" x14ac:dyDescent="0.25">
      <c r="A2" s="154" t="s">
        <v>40</v>
      </c>
      <c r="B2" s="154"/>
      <c r="C2" s="154"/>
      <c r="D2" s="154"/>
      <c r="E2" s="154"/>
      <c r="F2" s="154"/>
      <c r="G2" s="154"/>
      <c r="H2" s="154"/>
      <c r="I2" s="154"/>
    </row>
    <row r="3" spans="1:10" s="46" customFormat="1" x14ac:dyDescent="0.25">
      <c r="A3" s="154" t="s">
        <v>325</v>
      </c>
      <c r="B3" s="154"/>
      <c r="C3" s="154"/>
      <c r="D3" s="154"/>
      <c r="E3" s="154"/>
      <c r="F3" s="154"/>
      <c r="G3" s="154"/>
      <c r="H3" s="154"/>
      <c r="I3" s="154"/>
    </row>
    <row r="4" spans="1:10" s="46" customFormat="1" x14ac:dyDescent="0.25">
      <c r="A4" s="93"/>
      <c r="B4" s="93"/>
      <c r="C4" s="93"/>
      <c r="D4" s="93"/>
      <c r="E4" s="93"/>
      <c r="F4" s="93"/>
      <c r="G4" s="93"/>
      <c r="H4" s="93"/>
      <c r="I4" s="93"/>
    </row>
    <row r="5" spans="1:10" s="94" customFormat="1" ht="15.75" x14ac:dyDescent="0.25">
      <c r="A5" s="155" t="s">
        <v>284</v>
      </c>
      <c r="B5" s="155"/>
      <c r="C5" s="155"/>
      <c r="D5" s="155"/>
      <c r="E5" s="155"/>
      <c r="F5" s="155"/>
      <c r="G5" s="155"/>
      <c r="H5" s="155"/>
      <c r="I5" s="155"/>
    </row>
    <row r="6" spans="1:10" ht="15.75" x14ac:dyDescent="0.25">
      <c r="A6" s="95"/>
      <c r="B6" s="95"/>
      <c r="C6" s="95"/>
      <c r="D6" s="95"/>
      <c r="E6" s="95"/>
      <c r="F6" s="95"/>
      <c r="G6" s="95"/>
      <c r="H6" s="95"/>
      <c r="I6" s="95"/>
    </row>
    <row r="7" spans="1:10" s="97" customFormat="1" ht="15.75" customHeight="1" x14ac:dyDescent="0.25">
      <c r="A7" s="151" t="s">
        <v>282</v>
      </c>
      <c r="B7" s="152"/>
      <c r="C7" s="153"/>
      <c r="D7" s="151" t="s">
        <v>297</v>
      </c>
      <c r="E7" s="152"/>
      <c r="F7" s="153"/>
      <c r="G7" s="151" t="s">
        <v>305</v>
      </c>
      <c r="H7" s="152"/>
      <c r="I7" s="153"/>
    </row>
    <row r="8" spans="1:10" s="58" customFormat="1" ht="12.75" x14ac:dyDescent="0.25">
      <c r="A8" s="48" t="s">
        <v>270</v>
      </c>
      <c r="B8" s="49" t="s">
        <v>271</v>
      </c>
      <c r="C8" s="50" t="s">
        <v>272</v>
      </c>
      <c r="D8" s="48" t="s">
        <v>270</v>
      </c>
      <c r="E8" s="49" t="s">
        <v>271</v>
      </c>
      <c r="F8" s="51" t="s">
        <v>272</v>
      </c>
      <c r="G8" s="48" t="s">
        <v>270</v>
      </c>
      <c r="H8" s="49" t="s">
        <v>271</v>
      </c>
      <c r="I8" s="50" t="s">
        <v>272</v>
      </c>
    </row>
    <row r="9" spans="1:10" s="101" customFormat="1" ht="38.25" x14ac:dyDescent="0.25">
      <c r="A9" s="98" t="s">
        <v>285</v>
      </c>
      <c r="B9" s="99" t="s">
        <v>286</v>
      </c>
      <c r="C9" s="100">
        <v>4</v>
      </c>
      <c r="D9" s="48" t="s">
        <v>219</v>
      </c>
      <c r="E9" s="49" t="s">
        <v>314</v>
      </c>
      <c r="F9" s="51">
        <v>3</v>
      </c>
      <c r="G9" s="48" t="s">
        <v>50</v>
      </c>
      <c r="H9" s="49" t="s">
        <v>283</v>
      </c>
      <c r="I9" s="50">
        <v>3</v>
      </c>
    </row>
    <row r="10" spans="1:10" s="101" customFormat="1" ht="25.5" x14ac:dyDescent="0.25">
      <c r="A10" s="48" t="s">
        <v>115</v>
      </c>
      <c r="B10" s="49" t="s">
        <v>116</v>
      </c>
      <c r="C10" s="50">
        <v>3</v>
      </c>
      <c r="D10" s="48" t="s">
        <v>178</v>
      </c>
      <c r="E10" s="49" t="s">
        <v>179</v>
      </c>
      <c r="F10" s="51">
        <v>3</v>
      </c>
      <c r="G10" s="48" t="s">
        <v>124</v>
      </c>
      <c r="H10" s="49" t="s">
        <v>51</v>
      </c>
      <c r="I10" s="50">
        <v>6</v>
      </c>
    </row>
    <row r="11" spans="1:10" s="101" customFormat="1" ht="38.25" x14ac:dyDescent="0.25">
      <c r="A11" s="48" t="s">
        <v>42</v>
      </c>
      <c r="B11" s="49" t="s">
        <v>43</v>
      </c>
      <c r="C11" s="50">
        <v>1</v>
      </c>
      <c r="D11" s="48" t="s">
        <v>20</v>
      </c>
      <c r="E11" s="49" t="s">
        <v>19</v>
      </c>
      <c r="F11" s="51">
        <v>3</v>
      </c>
      <c r="G11" s="48" t="s">
        <v>26</v>
      </c>
      <c r="H11" s="49" t="s">
        <v>202</v>
      </c>
      <c r="I11" s="50">
        <v>3</v>
      </c>
    </row>
    <row r="12" spans="1:10" s="101" customFormat="1" ht="12.75" x14ac:dyDescent="0.25">
      <c r="A12" s="48" t="s">
        <v>33</v>
      </c>
      <c r="B12" s="49" t="s">
        <v>32</v>
      </c>
      <c r="C12" s="50">
        <v>3</v>
      </c>
      <c r="D12" s="48" t="s">
        <v>25</v>
      </c>
      <c r="E12" s="49" t="s">
        <v>24</v>
      </c>
      <c r="F12" s="51">
        <v>3</v>
      </c>
      <c r="G12" s="48"/>
      <c r="H12" s="49" t="s">
        <v>274</v>
      </c>
      <c r="I12" s="50">
        <v>3</v>
      </c>
    </row>
    <row r="13" spans="1:10" s="101" customFormat="1" ht="12.75" x14ac:dyDescent="0.25">
      <c r="A13" s="60" t="s">
        <v>16</v>
      </c>
      <c r="B13" s="61" t="s">
        <v>206</v>
      </c>
      <c r="C13" s="62">
        <v>3</v>
      </c>
      <c r="D13" s="60"/>
      <c r="E13" s="61" t="s">
        <v>274</v>
      </c>
      <c r="F13" s="102">
        <v>3</v>
      </c>
      <c r="G13" s="60"/>
      <c r="H13" s="61"/>
      <c r="I13" s="70"/>
    </row>
    <row r="14" spans="1:10" s="103" customFormat="1" ht="12.75" x14ac:dyDescent="0.25">
      <c r="C14" s="77">
        <f>SUM(C9:C13)</f>
        <v>14</v>
      </c>
      <c r="D14" s="101"/>
      <c r="E14" s="101"/>
      <c r="F14" s="77">
        <f>SUM(F9:F13)</f>
        <v>15</v>
      </c>
      <c r="G14" s="101"/>
      <c r="H14" s="101"/>
      <c r="I14" s="77">
        <f>SUM(I9:I13)</f>
        <v>15</v>
      </c>
      <c r="J14" s="104"/>
    </row>
    <row r="15" spans="1:10" s="97" customFormat="1" ht="15.75" customHeight="1" x14ac:dyDescent="0.25">
      <c r="A15" s="151" t="s">
        <v>295</v>
      </c>
      <c r="B15" s="152"/>
      <c r="C15" s="153"/>
      <c r="D15" s="151" t="s">
        <v>303</v>
      </c>
      <c r="E15" s="152"/>
      <c r="F15" s="152"/>
      <c r="G15" s="156"/>
      <c r="H15" s="156"/>
      <c r="I15" s="156"/>
    </row>
    <row r="16" spans="1:10" s="101" customFormat="1" ht="25.5" x14ac:dyDescent="0.25">
      <c r="A16" s="48" t="s">
        <v>52</v>
      </c>
      <c r="B16" s="49" t="s">
        <v>230</v>
      </c>
      <c r="C16" s="50">
        <v>3</v>
      </c>
      <c r="D16" s="48" t="s">
        <v>189</v>
      </c>
      <c r="E16" s="49" t="s">
        <v>276</v>
      </c>
      <c r="F16" s="50">
        <v>3</v>
      </c>
    </row>
    <row r="17" spans="1:9" s="101" customFormat="1" ht="25.5" x14ac:dyDescent="0.25">
      <c r="A17" s="48" t="s">
        <v>41</v>
      </c>
      <c r="B17" s="49" t="s">
        <v>53</v>
      </c>
      <c r="C17" s="50">
        <v>3</v>
      </c>
      <c r="D17" s="48" t="s">
        <v>23</v>
      </c>
      <c r="E17" s="49" t="s">
        <v>22</v>
      </c>
      <c r="F17" s="50">
        <v>3</v>
      </c>
      <c r="G17" s="103"/>
      <c r="H17" s="103"/>
      <c r="I17" s="103"/>
    </row>
    <row r="18" spans="1:9" s="101" customFormat="1" ht="38.25" x14ac:dyDescent="0.25">
      <c r="A18" s="48" t="s">
        <v>46</v>
      </c>
      <c r="B18" s="49" t="s">
        <v>47</v>
      </c>
      <c r="C18" s="50">
        <v>3</v>
      </c>
      <c r="D18" s="48" t="s">
        <v>120</v>
      </c>
      <c r="E18" s="49" t="s">
        <v>275</v>
      </c>
      <c r="F18" s="50">
        <v>3</v>
      </c>
      <c r="G18" s="103"/>
      <c r="H18" s="103"/>
      <c r="I18" s="105"/>
    </row>
    <row r="19" spans="1:9" s="101" customFormat="1" ht="38.25" x14ac:dyDescent="0.25">
      <c r="A19" s="48"/>
      <c r="B19" s="49" t="s">
        <v>274</v>
      </c>
      <c r="C19" s="50">
        <v>3</v>
      </c>
      <c r="D19" s="48" t="s">
        <v>122</v>
      </c>
      <c r="E19" s="49" t="s">
        <v>231</v>
      </c>
      <c r="F19" s="64">
        <v>3</v>
      </c>
      <c r="G19" s="103"/>
      <c r="H19" s="103"/>
      <c r="I19" s="105"/>
    </row>
    <row r="20" spans="1:9" s="101" customFormat="1" ht="12.75" x14ac:dyDescent="0.25">
      <c r="A20" s="60"/>
      <c r="B20" s="61" t="s">
        <v>274</v>
      </c>
      <c r="C20" s="62">
        <v>3</v>
      </c>
      <c r="D20" s="60"/>
      <c r="E20" s="61" t="s">
        <v>274</v>
      </c>
      <c r="F20" s="62">
        <v>3</v>
      </c>
      <c r="G20" s="103"/>
      <c r="H20" s="103"/>
      <c r="I20" s="105"/>
    </row>
    <row r="21" spans="1:9" s="101" customFormat="1" ht="12.75" x14ac:dyDescent="0.25">
      <c r="C21" s="77">
        <f>SUM(C16:C20)</f>
        <v>15</v>
      </c>
      <c r="F21" s="77">
        <f>SUM(F16:F20)</f>
        <v>15</v>
      </c>
      <c r="G21" s="103"/>
      <c r="H21" s="103"/>
      <c r="I21" s="105"/>
    </row>
    <row r="22" spans="1:9" s="97" customFormat="1" ht="15.75" x14ac:dyDescent="0.25">
      <c r="A22" s="151" t="s">
        <v>296</v>
      </c>
      <c r="B22" s="152"/>
      <c r="C22" s="153"/>
      <c r="D22" s="151" t="s">
        <v>304</v>
      </c>
      <c r="E22" s="152"/>
      <c r="F22" s="153"/>
      <c r="G22" s="101"/>
      <c r="H22" s="101"/>
      <c r="I22" s="77"/>
    </row>
    <row r="23" spans="1:9" s="97" customFormat="1" ht="15.75" x14ac:dyDescent="0.25">
      <c r="A23" s="106"/>
      <c r="B23" s="144" t="s">
        <v>277</v>
      </c>
      <c r="C23" s="107"/>
      <c r="D23" s="90"/>
      <c r="E23" s="63" t="s">
        <v>277</v>
      </c>
      <c r="F23" s="108"/>
      <c r="G23" s="101"/>
      <c r="H23" s="101"/>
      <c r="I23" s="77"/>
    </row>
    <row r="24" spans="1:9" s="97" customFormat="1" ht="15.75" x14ac:dyDescent="0.25">
      <c r="A24" s="60"/>
      <c r="B24" s="61"/>
      <c r="C24" s="62"/>
      <c r="D24" s="81"/>
      <c r="E24" s="82" t="s">
        <v>274</v>
      </c>
      <c r="F24" s="83">
        <v>2</v>
      </c>
      <c r="G24" s="101"/>
      <c r="H24" s="101"/>
      <c r="I24" s="77"/>
    </row>
    <row r="25" spans="1:9" s="101" customFormat="1" x14ac:dyDescent="0.25">
      <c r="C25" s="77">
        <f>SUM(C23:C24)</f>
        <v>0</v>
      </c>
      <c r="F25" s="77">
        <f>SUM(F23:F24)</f>
        <v>2</v>
      </c>
      <c r="G25" s="96"/>
      <c r="H25" s="109" t="s">
        <v>278</v>
      </c>
      <c r="I25" s="77">
        <f>C25+F25+F21+C21+I14+F14+C14+F31</f>
        <v>94</v>
      </c>
    </row>
    <row r="26" spans="1:9" s="101" customFormat="1" x14ac:dyDescent="0.25">
      <c r="C26" s="77"/>
      <c r="F26" s="77"/>
      <c r="G26" s="96"/>
      <c r="H26" s="109"/>
      <c r="I26" s="110" t="s">
        <v>287</v>
      </c>
    </row>
    <row r="27" spans="1:9" s="101" customFormat="1" ht="12.75" x14ac:dyDescent="0.25">
      <c r="A27" s="111" t="s">
        <v>288</v>
      </c>
      <c r="B27" s="103"/>
      <c r="C27" s="105"/>
      <c r="F27" s="77"/>
      <c r="I27" s="77"/>
    </row>
    <row r="28" spans="1:9" s="101" customFormat="1" ht="25.5" x14ac:dyDescent="0.25">
      <c r="A28" s="133" t="s">
        <v>44</v>
      </c>
      <c r="B28" s="56" t="s">
        <v>128</v>
      </c>
      <c r="C28" s="132">
        <v>3</v>
      </c>
      <c r="D28" s="133" t="s">
        <v>49</v>
      </c>
      <c r="E28" s="49" t="s">
        <v>289</v>
      </c>
      <c r="F28" s="132">
        <v>3</v>
      </c>
      <c r="G28" s="111" t="s">
        <v>274</v>
      </c>
      <c r="H28" s="105"/>
      <c r="I28" s="77"/>
    </row>
    <row r="29" spans="1:9" s="101" customFormat="1" ht="12.75" x14ac:dyDescent="0.25">
      <c r="A29" s="133" t="s">
        <v>45</v>
      </c>
      <c r="B29" s="49" t="s">
        <v>38</v>
      </c>
      <c r="C29" s="132">
        <v>3</v>
      </c>
      <c r="D29" s="131" t="s">
        <v>290</v>
      </c>
      <c r="E29" s="135" t="s">
        <v>291</v>
      </c>
      <c r="F29" s="132">
        <v>3</v>
      </c>
      <c r="G29" s="111" t="s">
        <v>274</v>
      </c>
      <c r="H29" s="103"/>
      <c r="I29" s="77"/>
    </row>
    <row r="30" spans="1:9" s="101" customFormat="1" x14ac:dyDescent="0.25">
      <c r="A30" s="131" t="s">
        <v>200</v>
      </c>
      <c r="B30" s="135" t="s">
        <v>164</v>
      </c>
      <c r="C30" s="132">
        <v>3</v>
      </c>
      <c r="D30" s="136" t="s">
        <v>130</v>
      </c>
      <c r="E30" s="63" t="s">
        <v>129</v>
      </c>
      <c r="F30" s="134">
        <v>3</v>
      </c>
      <c r="G30" s="96"/>
      <c r="H30" s="103"/>
      <c r="I30" s="77"/>
    </row>
    <row r="31" spans="1:9" x14ac:dyDescent="0.25">
      <c r="D31" s="94"/>
      <c r="E31" s="113" t="s">
        <v>292</v>
      </c>
      <c r="F31" s="114">
        <f>C29+C28+C30+F29+F30+F28</f>
        <v>18</v>
      </c>
      <c r="G31" s="94"/>
      <c r="H31" s="94"/>
    </row>
    <row r="32" spans="1:9" x14ac:dyDescent="0.25">
      <c r="C32" s="96"/>
      <c r="H32" s="94"/>
    </row>
  </sheetData>
  <sortState xmlns:xlrd2="http://schemas.microsoft.com/office/spreadsheetml/2017/richdata2" ref="A16:C19">
    <sortCondition ref="A16:A19"/>
  </sortState>
  <mergeCells count="12">
    <mergeCell ref="A15:C15"/>
    <mergeCell ref="D15:F15"/>
    <mergeCell ref="G15:I15"/>
    <mergeCell ref="A22:C22"/>
    <mergeCell ref="D22:F22"/>
    <mergeCell ref="A1:I1"/>
    <mergeCell ref="A2:I2"/>
    <mergeCell ref="A3:I3"/>
    <mergeCell ref="A5:I5"/>
    <mergeCell ref="A7:C7"/>
    <mergeCell ref="D7:F7"/>
    <mergeCell ref="G7:I7"/>
  </mergeCells>
  <hyperlinks>
    <hyperlink ref="A29" r:id="rId1" display="http://www.ulaval.ca/sg/CO/C1/BIO/BIO-19902.html" xr:uid="{00000000-0004-0000-0300-000000000000}"/>
    <hyperlink ref="A30" r:id="rId2" display="http://www.ulaval.ca/sg/CO/C1/BIO/BIO-10055.html" xr:uid="{00000000-0004-0000-0300-000002000000}"/>
    <hyperlink ref="D12" r:id="rId3" display="http://www.ulaval.ca/sg/CO/C1/FOR/FOR-19089.html" xr:uid="{00000000-0004-0000-0300-000003000000}"/>
    <hyperlink ref="A10" r:id="rId4" display="http://www.ulaval.ca/sg/CO/C1/GGR/GGR-21478.html" xr:uid="{00000000-0004-0000-0300-000004000000}"/>
    <hyperlink ref="G9" r:id="rId5" display="http://www.ulaval.ca/sg/CO/C1/BIO/BIO-10062.html" xr:uid="{00000000-0004-0000-0300-000005000000}"/>
    <hyperlink ref="D17" r:id="rId6" display="http://www.ulaval.ca/sg/CO/C1/FOR/FOR-17242.html" xr:uid="{00000000-0004-0000-0300-000006000000}"/>
    <hyperlink ref="G11" r:id="rId7" display="http://www.ulaval.ca/sg/CO/C1/FOR/FOR-11293.html" xr:uid="{00000000-0004-0000-0300-000007000000}"/>
    <hyperlink ref="A16" r:id="rId8" display="http://www.ulaval.ca/sg/CO/C1/ECN/ECN-19103.html" xr:uid="{00000000-0004-0000-0300-000008000000}"/>
    <hyperlink ref="A27" r:id="rId9" display="http://www.ulaval.ca/sg/CO/C1/ECN/ECN-11484.html" xr:uid="{00000000-0004-0000-0300-000009000000}"/>
    <hyperlink ref="D19" r:id="rId10" display="http://www.ulaval.ca/sg/CO/C1/PHI/PHI-21336.html" xr:uid="{00000000-0004-0000-0300-00000A000000}"/>
    <hyperlink ref="A18" r:id="rId11" display="http://www.ulaval.ca/sg/CO/C1/GMT/GMT-20843.html" xr:uid="{00000000-0004-0000-0300-00000B000000}"/>
    <hyperlink ref="D10" r:id="rId12" display="http://www.ulaval.ca/sg/CO/C1/FOR/FOR-19089.html" xr:uid="{00000000-0004-0000-0300-00000C000000}"/>
    <hyperlink ref="B23" r:id="rId13" xr:uid="{D34C5797-7BE2-4028-AF09-03AC033DA0D6}"/>
  </hyperlinks>
  <printOptions horizontalCentered="1" verticalCentered="1"/>
  <pageMargins left="0.31496062992125984" right="0.31496062992125984" top="0.15748031496062992" bottom="0.15748031496062992" header="0.31496062992125984" footer="0.31496062992125984"/>
  <pageSetup scale="99" orientation="landscape" r:id="rId1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3"/>
  <sheetViews>
    <sheetView view="pageBreakPreview" zoomScaleNormal="85" zoomScaleSheetLayoutView="100" workbookViewId="0">
      <selection activeCell="A3" sqref="A3:E3"/>
    </sheetView>
  </sheetViews>
  <sheetFormatPr baseColWidth="10" defaultColWidth="11.42578125" defaultRowHeight="15" x14ac:dyDescent="0.25"/>
  <cols>
    <col min="1" max="1" width="9.42578125" style="84" bestFit="1" customWidth="1"/>
    <col min="2" max="2" width="31" style="84" customWidth="1"/>
    <col min="3" max="3" width="3.140625" style="89" bestFit="1" customWidth="1"/>
    <col min="4" max="4" width="9.42578125" style="84" bestFit="1" customWidth="1"/>
    <col min="5" max="5" width="31" style="84" customWidth="1"/>
    <col min="6" max="6" width="3.140625" style="89" bestFit="1" customWidth="1"/>
    <col min="7" max="7" width="9.42578125" style="84" customWidth="1"/>
    <col min="8" max="8" width="31" style="84" customWidth="1"/>
    <col min="9" max="9" width="3.140625" style="89" customWidth="1"/>
    <col min="10" max="16384" width="11.42578125" style="84"/>
  </cols>
  <sheetData>
    <row r="1" spans="1:9" s="46" customFormat="1" ht="15" customHeight="1" x14ac:dyDescent="0.25">
      <c r="A1" s="154" t="s">
        <v>39</v>
      </c>
      <c r="B1" s="154"/>
      <c r="C1" s="154"/>
      <c r="D1" s="154"/>
      <c r="E1" s="154"/>
      <c r="F1" s="154"/>
      <c r="G1" s="154"/>
      <c r="H1" s="154"/>
      <c r="I1" s="154"/>
    </row>
    <row r="2" spans="1:9" s="46" customFormat="1" ht="15" customHeight="1" x14ac:dyDescent="0.25">
      <c r="A2" s="154" t="s">
        <v>40</v>
      </c>
      <c r="B2" s="154"/>
      <c r="C2" s="154"/>
      <c r="D2" s="154"/>
      <c r="E2" s="154"/>
      <c r="F2" s="154"/>
      <c r="G2" s="154"/>
      <c r="H2" s="154"/>
      <c r="I2" s="154"/>
    </row>
    <row r="3" spans="1:9" s="46" customFormat="1" ht="15" customHeight="1" x14ac:dyDescent="0.25">
      <c r="A3" s="154" t="s">
        <v>326</v>
      </c>
      <c r="B3" s="154"/>
      <c r="C3" s="154"/>
      <c r="D3" s="154"/>
      <c r="E3" s="154"/>
      <c r="F3" s="154"/>
      <c r="G3" s="154"/>
      <c r="H3" s="154"/>
      <c r="I3" s="154"/>
    </row>
    <row r="4" spans="1:9" s="46" customFormat="1" x14ac:dyDescent="0.25">
      <c r="A4" s="93"/>
      <c r="B4" s="93"/>
      <c r="C4" s="93"/>
      <c r="D4" s="93"/>
      <c r="E4" s="93"/>
      <c r="F4" s="93"/>
      <c r="G4" s="93"/>
      <c r="H4" s="93"/>
      <c r="I4" s="93"/>
    </row>
    <row r="5" spans="1:9" s="115" customFormat="1" ht="15.75" x14ac:dyDescent="0.25">
      <c r="A5" s="157" t="s">
        <v>284</v>
      </c>
      <c r="B5" s="157"/>
      <c r="C5" s="157"/>
      <c r="D5" s="157"/>
      <c r="E5" s="157"/>
      <c r="F5" s="157"/>
      <c r="G5" s="157"/>
      <c r="H5" s="157"/>
      <c r="I5" s="157"/>
    </row>
    <row r="6" spans="1:9" ht="15.75" x14ac:dyDescent="0.25">
      <c r="A6" s="116"/>
      <c r="B6" s="116"/>
      <c r="C6" s="116"/>
      <c r="D6" s="116"/>
      <c r="E6" s="116"/>
      <c r="F6" s="116"/>
      <c r="G6" s="116"/>
      <c r="H6" s="116"/>
      <c r="I6" s="116"/>
    </row>
    <row r="7" spans="1:9" s="47" customFormat="1" ht="15.75" customHeight="1" x14ac:dyDescent="0.25">
      <c r="A7" s="151" t="s">
        <v>295</v>
      </c>
      <c r="B7" s="152"/>
      <c r="C7" s="153"/>
      <c r="D7" s="151" t="s">
        <v>303</v>
      </c>
      <c r="E7" s="152"/>
      <c r="F7" s="153"/>
      <c r="G7" s="151" t="s">
        <v>321</v>
      </c>
      <c r="H7" s="152"/>
      <c r="I7" s="152"/>
    </row>
    <row r="8" spans="1:9" s="65" customFormat="1" ht="25.5" x14ac:dyDescent="0.25">
      <c r="A8" s="98" t="s">
        <v>285</v>
      </c>
      <c r="B8" s="99" t="s">
        <v>286</v>
      </c>
      <c r="C8" s="100">
        <v>4</v>
      </c>
      <c r="D8" s="66" t="s">
        <v>115</v>
      </c>
      <c r="E8" s="63" t="s">
        <v>293</v>
      </c>
      <c r="F8" s="64">
        <v>3</v>
      </c>
      <c r="G8" s="66" t="s">
        <v>23</v>
      </c>
      <c r="H8" s="63" t="s">
        <v>22</v>
      </c>
      <c r="I8" s="64">
        <v>3</v>
      </c>
    </row>
    <row r="9" spans="1:9" s="65" customFormat="1" ht="38.25" x14ac:dyDescent="0.25">
      <c r="A9" s="66" t="s">
        <v>41</v>
      </c>
      <c r="B9" s="63" t="s">
        <v>53</v>
      </c>
      <c r="C9" s="64">
        <v>3</v>
      </c>
      <c r="D9" s="66" t="s">
        <v>52</v>
      </c>
      <c r="E9" s="63" t="s">
        <v>294</v>
      </c>
      <c r="F9" s="64">
        <v>3</v>
      </c>
      <c r="G9" s="48" t="s">
        <v>120</v>
      </c>
      <c r="H9" s="49" t="s">
        <v>275</v>
      </c>
      <c r="I9" s="50">
        <v>3</v>
      </c>
    </row>
    <row r="10" spans="1:9" s="65" customFormat="1" ht="38.25" x14ac:dyDescent="0.25">
      <c r="A10" s="48" t="s">
        <v>46</v>
      </c>
      <c r="B10" s="49" t="s">
        <v>47</v>
      </c>
      <c r="C10" s="50">
        <v>3</v>
      </c>
      <c r="D10" s="48" t="s">
        <v>189</v>
      </c>
      <c r="E10" s="49" t="s">
        <v>276</v>
      </c>
      <c r="F10" s="50">
        <v>3</v>
      </c>
      <c r="G10" s="48" t="s">
        <v>122</v>
      </c>
      <c r="H10" s="49" t="s">
        <v>231</v>
      </c>
      <c r="I10" s="64">
        <v>3</v>
      </c>
    </row>
    <row r="11" spans="1:9" s="65" customFormat="1" ht="12.75" x14ac:dyDescent="0.25">
      <c r="A11" s="66" t="s">
        <v>16</v>
      </c>
      <c r="B11" s="63" t="s">
        <v>206</v>
      </c>
      <c r="C11" s="64">
        <v>3</v>
      </c>
      <c r="D11" s="66"/>
      <c r="E11" s="63" t="s">
        <v>274</v>
      </c>
      <c r="F11" s="64">
        <v>3</v>
      </c>
      <c r="G11" s="48"/>
      <c r="H11" s="63" t="s">
        <v>274</v>
      </c>
      <c r="I11" s="64">
        <v>3</v>
      </c>
    </row>
    <row r="12" spans="1:9" s="65" customFormat="1" ht="12.75" x14ac:dyDescent="0.25">
      <c r="A12" s="68"/>
      <c r="B12" s="69"/>
      <c r="C12" s="76"/>
      <c r="D12" s="68"/>
      <c r="E12" s="69" t="s">
        <v>274</v>
      </c>
      <c r="F12" s="91">
        <v>3</v>
      </c>
      <c r="G12" s="68"/>
      <c r="H12" s="69" t="s">
        <v>274</v>
      </c>
      <c r="I12" s="91">
        <v>3</v>
      </c>
    </row>
    <row r="13" spans="1:9" s="65" customFormat="1" ht="12.75" x14ac:dyDescent="0.25">
      <c r="C13" s="71">
        <f>SUM(C8:C12)</f>
        <v>13</v>
      </c>
      <c r="F13" s="71">
        <f>SUM(F8:F12)</f>
        <v>15</v>
      </c>
      <c r="G13" s="103"/>
      <c r="H13" s="103"/>
      <c r="I13" s="105">
        <f>SUM(I8:I12)</f>
        <v>15</v>
      </c>
    </row>
    <row r="14" spans="1:9" s="47" customFormat="1" ht="15.75" x14ac:dyDescent="0.25">
      <c r="A14" s="151" t="s">
        <v>296</v>
      </c>
      <c r="B14" s="152"/>
      <c r="C14" s="152"/>
      <c r="D14" s="151" t="s">
        <v>304</v>
      </c>
      <c r="E14" s="152"/>
      <c r="F14" s="153"/>
      <c r="G14" s="65"/>
      <c r="H14" s="65"/>
      <c r="I14" s="71"/>
    </row>
    <row r="15" spans="1:9" s="47" customFormat="1" ht="15.75" x14ac:dyDescent="0.25">
      <c r="A15" s="106"/>
      <c r="B15" s="144" t="s">
        <v>277</v>
      </c>
      <c r="C15" s="118"/>
      <c r="D15" s="90"/>
      <c r="E15" s="63" t="s">
        <v>277</v>
      </c>
      <c r="F15" s="108"/>
    </row>
    <row r="16" spans="1:9" s="47" customFormat="1" ht="15.75" x14ac:dyDescent="0.25">
      <c r="A16" s="68"/>
      <c r="B16" s="69"/>
      <c r="C16" s="119"/>
      <c r="D16" s="81"/>
      <c r="E16" s="82" t="s">
        <v>274</v>
      </c>
      <c r="F16" s="83">
        <v>2</v>
      </c>
      <c r="G16" s="65"/>
      <c r="H16" s="65"/>
      <c r="I16" s="71"/>
    </row>
    <row r="17" spans="1:9" s="65" customFormat="1" x14ac:dyDescent="0.25">
      <c r="C17" s="71">
        <f>SUM(C15:C16)</f>
        <v>0</v>
      </c>
      <c r="F17" s="71">
        <f>SUM(F15:F16)</f>
        <v>2</v>
      </c>
      <c r="G17" s="84"/>
    </row>
    <row r="18" spans="1:9" s="47" customFormat="1" ht="15.75" customHeight="1" x14ac:dyDescent="0.25">
      <c r="A18" s="151" t="s">
        <v>297</v>
      </c>
      <c r="B18" s="152"/>
      <c r="C18" s="152"/>
      <c r="D18" s="151" t="s">
        <v>305</v>
      </c>
      <c r="E18" s="152"/>
      <c r="F18" s="152"/>
    </row>
    <row r="19" spans="1:9" s="54" customFormat="1" ht="12.75" x14ac:dyDescent="0.25">
      <c r="A19" s="66" t="s">
        <v>270</v>
      </c>
      <c r="B19" s="63" t="s">
        <v>271</v>
      </c>
      <c r="C19" s="117" t="s">
        <v>272</v>
      </c>
      <c r="D19" s="66" t="s">
        <v>270</v>
      </c>
      <c r="E19" s="63" t="s">
        <v>271</v>
      </c>
      <c r="F19" s="64" t="s">
        <v>272</v>
      </c>
    </row>
    <row r="20" spans="1:9" s="65" customFormat="1" ht="38.25" x14ac:dyDescent="0.25">
      <c r="A20" s="48" t="s">
        <v>219</v>
      </c>
      <c r="B20" s="49" t="s">
        <v>314</v>
      </c>
      <c r="C20" s="51">
        <v>3</v>
      </c>
      <c r="D20" s="66" t="s">
        <v>50</v>
      </c>
      <c r="E20" s="63" t="s">
        <v>283</v>
      </c>
      <c r="F20" s="64">
        <v>3</v>
      </c>
    </row>
    <row r="21" spans="1:9" s="65" customFormat="1" ht="25.5" x14ac:dyDescent="0.25">
      <c r="A21" s="66" t="s">
        <v>42</v>
      </c>
      <c r="B21" s="63" t="s">
        <v>43</v>
      </c>
      <c r="C21" s="117">
        <v>1</v>
      </c>
      <c r="D21" s="48" t="s">
        <v>124</v>
      </c>
      <c r="E21" s="49" t="s">
        <v>51</v>
      </c>
      <c r="F21" s="50">
        <v>6</v>
      </c>
    </row>
    <row r="22" spans="1:9" s="65" customFormat="1" ht="38.25" x14ac:dyDescent="0.25">
      <c r="A22" s="48" t="s">
        <v>178</v>
      </c>
      <c r="B22" s="49" t="s">
        <v>179</v>
      </c>
      <c r="C22" s="51">
        <v>3</v>
      </c>
      <c r="D22" s="66" t="s">
        <v>26</v>
      </c>
      <c r="E22" s="63" t="s">
        <v>202</v>
      </c>
      <c r="F22" s="64">
        <v>3</v>
      </c>
    </row>
    <row r="23" spans="1:9" s="65" customFormat="1" ht="12.75" x14ac:dyDescent="0.25">
      <c r="A23" s="66" t="s">
        <v>33</v>
      </c>
      <c r="B23" s="63" t="s">
        <v>32</v>
      </c>
      <c r="C23" s="117">
        <v>3</v>
      </c>
      <c r="D23" s="66"/>
      <c r="E23" s="63" t="s">
        <v>274</v>
      </c>
      <c r="F23" s="64">
        <v>3</v>
      </c>
    </row>
    <row r="24" spans="1:9" s="65" customFormat="1" ht="12.75" x14ac:dyDescent="0.25">
      <c r="A24" s="66" t="s">
        <v>20</v>
      </c>
      <c r="B24" s="63" t="s">
        <v>19</v>
      </c>
      <c r="C24" s="117">
        <v>3</v>
      </c>
      <c r="D24" s="66"/>
      <c r="E24" s="63"/>
      <c r="F24" s="67"/>
    </row>
    <row r="25" spans="1:9" s="72" customFormat="1" ht="12.75" x14ac:dyDescent="0.25">
      <c r="A25" s="68" t="s">
        <v>25</v>
      </c>
      <c r="B25" s="69" t="s">
        <v>24</v>
      </c>
      <c r="C25" s="119">
        <v>3</v>
      </c>
      <c r="D25" s="68"/>
      <c r="E25" s="69"/>
      <c r="F25" s="76"/>
      <c r="G25" s="65"/>
      <c r="H25" s="65"/>
      <c r="I25" s="65"/>
    </row>
    <row r="26" spans="1:9" s="65" customFormat="1" ht="12.75" x14ac:dyDescent="0.25">
      <c r="A26" s="72"/>
      <c r="B26" s="72"/>
      <c r="C26" s="71">
        <f>SUM(C20:C25)</f>
        <v>16</v>
      </c>
      <c r="F26" s="71">
        <f>SUM(F20:F25)</f>
        <v>15</v>
      </c>
      <c r="G26" s="92"/>
      <c r="H26" s="85" t="s">
        <v>278</v>
      </c>
      <c r="I26" s="71">
        <f>C13+F13+I13+C17+F17+C26+F26+F32</f>
        <v>94</v>
      </c>
    </row>
    <row r="27" spans="1:9" x14ac:dyDescent="0.25">
      <c r="A27" s="65"/>
      <c r="B27" s="65"/>
      <c r="C27" s="71"/>
      <c r="D27" s="65"/>
      <c r="E27" s="65"/>
      <c r="F27" s="71"/>
      <c r="H27" s="65"/>
      <c r="I27" s="110" t="s">
        <v>287</v>
      </c>
    </row>
    <row r="28" spans="1:9" s="101" customFormat="1" ht="12.75" x14ac:dyDescent="0.25">
      <c r="A28" s="111" t="s">
        <v>288</v>
      </c>
      <c r="B28" s="103"/>
      <c r="C28" s="105"/>
      <c r="F28" s="77"/>
      <c r="I28" s="77"/>
    </row>
    <row r="29" spans="1:9" s="101" customFormat="1" ht="25.5" x14ac:dyDescent="0.25">
      <c r="A29" s="133" t="s">
        <v>44</v>
      </c>
      <c r="B29" s="56" t="s">
        <v>128</v>
      </c>
      <c r="C29" s="132">
        <v>3</v>
      </c>
      <c r="D29" s="133" t="s">
        <v>49</v>
      </c>
      <c r="E29" s="49" t="s">
        <v>289</v>
      </c>
      <c r="F29" s="132">
        <v>3</v>
      </c>
      <c r="G29" s="111" t="s">
        <v>274</v>
      </c>
      <c r="H29" s="105"/>
      <c r="I29" s="77"/>
    </row>
    <row r="30" spans="1:9" s="101" customFormat="1" ht="12.75" x14ac:dyDescent="0.25">
      <c r="A30" s="133" t="s">
        <v>45</v>
      </c>
      <c r="B30" s="49" t="s">
        <v>38</v>
      </c>
      <c r="C30" s="132">
        <v>3</v>
      </c>
      <c r="D30" s="131" t="s">
        <v>290</v>
      </c>
      <c r="E30" s="135" t="s">
        <v>291</v>
      </c>
      <c r="F30" s="132">
        <v>3</v>
      </c>
      <c r="G30" s="111" t="s">
        <v>274</v>
      </c>
      <c r="H30" s="103"/>
      <c r="I30" s="77"/>
    </row>
    <row r="31" spans="1:9" s="101" customFormat="1" x14ac:dyDescent="0.25">
      <c r="A31" s="131" t="s">
        <v>200</v>
      </c>
      <c r="B31" s="135" t="s">
        <v>164</v>
      </c>
      <c r="C31" s="132">
        <v>3</v>
      </c>
      <c r="D31" s="136" t="s">
        <v>130</v>
      </c>
      <c r="E31" s="63" t="s">
        <v>129</v>
      </c>
      <c r="F31" s="134">
        <v>3</v>
      </c>
      <c r="G31" s="96"/>
      <c r="H31" s="103"/>
      <c r="I31" s="77"/>
    </row>
    <row r="32" spans="1:9" s="96" customFormat="1" x14ac:dyDescent="0.25">
      <c r="C32" s="112"/>
      <c r="D32" s="94"/>
      <c r="E32" s="113" t="s">
        <v>292</v>
      </c>
      <c r="F32" s="114">
        <f>C30+C29+C31+F30+F31+F29</f>
        <v>18</v>
      </c>
      <c r="G32" s="94"/>
      <c r="H32" s="94"/>
      <c r="I32" s="112"/>
    </row>
    <row r="33" spans="8:9" s="96" customFormat="1" x14ac:dyDescent="0.25">
      <c r="H33" s="94"/>
      <c r="I33" s="112"/>
    </row>
  </sheetData>
  <mergeCells count="11">
    <mergeCell ref="A14:C14"/>
    <mergeCell ref="D14:F14"/>
    <mergeCell ref="A18:C18"/>
    <mergeCell ref="D18:F18"/>
    <mergeCell ref="A1:I1"/>
    <mergeCell ref="A2:I2"/>
    <mergeCell ref="A3:I3"/>
    <mergeCell ref="A5:I5"/>
    <mergeCell ref="A7:C7"/>
    <mergeCell ref="D7:F7"/>
    <mergeCell ref="G7:I7"/>
  </mergeCells>
  <hyperlinks>
    <hyperlink ref="A11" r:id="rId1" display="http://www.ulaval.ca/sg/CO/C1/GGR/GGR-21908.html" xr:uid="{00000000-0004-0000-0400-000001000000}"/>
    <hyperlink ref="D9" r:id="rId2" display="http://www.ulaval.ca/sg/CO/C1/ECN/ECN-19103.html" xr:uid="{00000000-0004-0000-0400-000002000000}"/>
    <hyperlink ref="A9" r:id="rId3" display="http://www.ulaval.ca/sg/CO/C1/GGR/GGR-18693.html" xr:uid="{00000000-0004-0000-0400-000003000000}"/>
    <hyperlink ref="A23" r:id="rId4" display="http://www.ulaval.ca/sg/CO/C1/ECN/ECN-11484.html" xr:uid="{00000000-0004-0000-0400-000004000000}"/>
    <hyperlink ref="A21" r:id="rId5" display="http://www.ulaval.ca/sg/CO/C1/GGR/GGR-21478.html" xr:uid="{00000000-0004-0000-0400-000005000000}"/>
    <hyperlink ref="G8" r:id="rId6" display="http://www.ulaval.ca/sg/CO/C1/FOR/FOR-17242.html" xr:uid="{00000000-0004-0000-0400-000006000000}"/>
    <hyperlink ref="D20" r:id="rId7" display="http://www.ulaval.ca/sg/CO/C1/BIO/BIO-10062.html" xr:uid="{00000000-0004-0000-0400-000007000000}"/>
    <hyperlink ref="D22" r:id="rId8" display="http://www.ulaval.ca/sg/CO/C1/FOR/FOR-11293.html" xr:uid="{00000000-0004-0000-0400-000008000000}"/>
    <hyperlink ref="A25" r:id="rId9" display="http://www.ulaval.ca/sg/CO/C1/FOR/FOR-19089.html" xr:uid="{00000000-0004-0000-0400-000009000000}"/>
    <hyperlink ref="D8" r:id="rId10" display="http://www.ulaval.ca/sg/CO/C1/GGR/GGR-21478.html" xr:uid="{00000000-0004-0000-0400-00000A000000}"/>
    <hyperlink ref="A10" r:id="rId11" display="http://www.ulaval.ca/sg/CO/C1/GMT/GMT-20843.html" xr:uid="{00000000-0004-0000-0400-00000B000000}"/>
    <hyperlink ref="G10" r:id="rId12" display="http://www.ulaval.ca/sg/CO/C1/PHI/PHI-21336.html" xr:uid="{00000000-0004-0000-0400-00000C000000}"/>
    <hyperlink ref="A22" r:id="rId13" display="http://www.ulaval.ca/sg/CO/C1/FOR/FOR-19089.html" xr:uid="{00000000-0004-0000-0400-000010000000}"/>
    <hyperlink ref="A30" r:id="rId14" display="http://www.ulaval.ca/sg/CO/C1/BIO/BIO-19902.html" xr:uid="{74280D7C-F777-41F5-94DA-19C5C5E6143C}"/>
    <hyperlink ref="A31" r:id="rId15" display="http://www.ulaval.ca/sg/CO/C1/BIO/BIO-10055.html" xr:uid="{31D637F1-5C4B-4526-9A1E-C4E7CE713045}"/>
    <hyperlink ref="A28" r:id="rId16" display="http://www.ulaval.ca/sg/CO/C1/ECN/ECN-11484.html" xr:uid="{886AFFE8-D203-4A8C-9AD7-A1ABBC9167EC}"/>
    <hyperlink ref="B15" r:id="rId17" xr:uid="{A7BD8989-8721-4703-80AC-74A9DC115688}"/>
  </hyperlinks>
  <printOptions horizontalCentered="1" verticalCentered="1"/>
  <pageMargins left="0.31496062992125984" right="0.31496062992125984" top="0.15748031496062992" bottom="0.15748031496062992" header="0.31496062992125984" footer="0.31496062992125984"/>
  <pageSetup scale="99" orientation="landscape" r:id="rId18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31"/>
  <sheetViews>
    <sheetView view="pageBreakPreview" zoomScaleNormal="85" zoomScaleSheetLayoutView="100" workbookViewId="0">
      <selection activeCell="A3" sqref="A3:E3"/>
    </sheetView>
  </sheetViews>
  <sheetFormatPr baseColWidth="10" defaultColWidth="11.42578125" defaultRowHeight="15" x14ac:dyDescent="0.25"/>
  <cols>
    <col min="1" max="1" width="9.42578125" style="84" bestFit="1" customWidth="1"/>
    <col min="2" max="2" width="31" style="84" customWidth="1"/>
    <col min="3" max="3" width="3.140625" style="89" bestFit="1" customWidth="1"/>
    <col min="4" max="4" width="9.42578125" style="84" bestFit="1" customWidth="1"/>
    <col min="5" max="5" width="31" style="84" customWidth="1"/>
    <col min="6" max="6" width="5.85546875" style="89" bestFit="1" customWidth="1"/>
    <col min="7" max="7" width="9.42578125" style="84" customWidth="1"/>
    <col min="8" max="8" width="31" style="84" customWidth="1"/>
    <col min="9" max="9" width="5.140625" style="89" bestFit="1" customWidth="1"/>
    <col min="10" max="10" width="9.140625" style="84" customWidth="1"/>
    <col min="11" max="11" width="18.5703125" style="84" bestFit="1" customWidth="1"/>
    <col min="12" max="12" width="2" style="84" bestFit="1" customWidth="1"/>
    <col min="13" max="16384" width="11.42578125" style="84"/>
  </cols>
  <sheetData>
    <row r="1" spans="1:12" s="46" customFormat="1" x14ac:dyDescent="0.25">
      <c r="A1" s="154" t="s">
        <v>39</v>
      </c>
      <c r="B1" s="154"/>
      <c r="C1" s="154"/>
      <c r="D1" s="154"/>
      <c r="E1" s="154"/>
      <c r="F1" s="154"/>
      <c r="G1" s="154"/>
      <c r="H1" s="154"/>
      <c r="I1" s="154"/>
    </row>
    <row r="2" spans="1:12" s="46" customFormat="1" x14ac:dyDescent="0.25">
      <c r="A2" s="154" t="s">
        <v>40</v>
      </c>
      <c r="B2" s="154"/>
      <c r="C2" s="154"/>
      <c r="D2" s="154"/>
      <c r="E2" s="154"/>
      <c r="F2" s="154"/>
      <c r="G2" s="154"/>
      <c r="H2" s="154"/>
      <c r="I2" s="154"/>
    </row>
    <row r="3" spans="1:12" s="46" customFormat="1" x14ac:dyDescent="0.25">
      <c r="A3" s="154" t="s">
        <v>327</v>
      </c>
      <c r="B3" s="154"/>
      <c r="C3" s="154"/>
      <c r="D3" s="154"/>
      <c r="E3" s="154"/>
      <c r="F3" s="154"/>
      <c r="G3" s="154"/>
      <c r="H3" s="154"/>
      <c r="I3" s="154"/>
    </row>
    <row r="5" spans="1:12" s="47" customFormat="1" ht="15.75" customHeight="1" x14ac:dyDescent="0.25">
      <c r="A5" s="151" t="s">
        <v>282</v>
      </c>
      <c r="B5" s="152"/>
      <c r="C5" s="153"/>
      <c r="D5" s="151" t="s">
        <v>297</v>
      </c>
      <c r="E5" s="152"/>
      <c r="F5" s="153"/>
      <c r="G5" s="151" t="s">
        <v>305</v>
      </c>
      <c r="H5" s="152"/>
      <c r="I5" s="153"/>
    </row>
    <row r="6" spans="1:12" s="54" customFormat="1" ht="15.75" customHeight="1" x14ac:dyDescent="0.25">
      <c r="A6" s="48" t="s">
        <v>270</v>
      </c>
      <c r="B6" s="49" t="s">
        <v>271</v>
      </c>
      <c r="C6" s="50" t="s">
        <v>272</v>
      </c>
      <c r="D6" s="49" t="s">
        <v>270</v>
      </c>
      <c r="E6" s="49" t="s">
        <v>271</v>
      </c>
      <c r="F6" s="50" t="s">
        <v>272</v>
      </c>
      <c r="G6" s="48" t="s">
        <v>270</v>
      </c>
      <c r="H6" s="49" t="s">
        <v>271</v>
      </c>
      <c r="I6" s="50" t="s">
        <v>272</v>
      </c>
      <c r="J6" s="52"/>
      <c r="K6" s="53"/>
      <c r="L6" s="127"/>
    </row>
    <row r="7" spans="1:12" s="58" customFormat="1" ht="38.25" x14ac:dyDescent="0.25">
      <c r="A7" s="126" t="s">
        <v>302</v>
      </c>
      <c r="B7" s="125" t="s">
        <v>301</v>
      </c>
      <c r="C7" s="124">
        <v>3</v>
      </c>
      <c r="D7" s="49" t="s">
        <v>219</v>
      </c>
      <c r="E7" s="49" t="s">
        <v>314</v>
      </c>
      <c r="F7" s="50">
        <v>3</v>
      </c>
      <c r="G7" s="48" t="s">
        <v>50</v>
      </c>
      <c r="H7" s="49" t="s">
        <v>273</v>
      </c>
      <c r="I7" s="50">
        <v>3</v>
      </c>
    </row>
    <row r="8" spans="1:12" s="58" customFormat="1" ht="25.5" x14ac:dyDescent="0.25">
      <c r="A8" s="126" t="s">
        <v>285</v>
      </c>
      <c r="B8" s="125" t="s">
        <v>286</v>
      </c>
      <c r="C8" s="124">
        <v>4</v>
      </c>
      <c r="D8" s="49" t="s">
        <v>115</v>
      </c>
      <c r="E8" s="49" t="s">
        <v>116</v>
      </c>
      <c r="F8" s="50">
        <v>3</v>
      </c>
      <c r="G8" s="48" t="s">
        <v>124</v>
      </c>
      <c r="H8" s="49" t="s">
        <v>51</v>
      </c>
      <c r="I8" s="50">
        <v>6</v>
      </c>
      <c r="J8" s="59"/>
    </row>
    <row r="9" spans="1:12" s="58" customFormat="1" ht="38.25" x14ac:dyDescent="0.25">
      <c r="A9" s="55" t="s">
        <v>44</v>
      </c>
      <c r="B9" s="56" t="s">
        <v>128</v>
      </c>
      <c r="C9" s="57">
        <v>3</v>
      </c>
      <c r="D9" s="49" t="s">
        <v>178</v>
      </c>
      <c r="E9" s="49" t="s">
        <v>179</v>
      </c>
      <c r="F9" s="50">
        <v>3</v>
      </c>
      <c r="G9" s="48" t="s">
        <v>26</v>
      </c>
      <c r="H9" s="49" t="s">
        <v>202</v>
      </c>
      <c r="I9" s="50">
        <v>3</v>
      </c>
    </row>
    <row r="10" spans="1:12" s="65" customFormat="1" ht="25.5" x14ac:dyDescent="0.25">
      <c r="A10" s="48" t="s">
        <v>42</v>
      </c>
      <c r="B10" s="49" t="s">
        <v>43</v>
      </c>
      <c r="C10" s="50">
        <v>1</v>
      </c>
      <c r="D10" s="49" t="s">
        <v>20</v>
      </c>
      <c r="E10" s="49" t="s">
        <v>19</v>
      </c>
      <c r="F10" s="50">
        <v>3</v>
      </c>
      <c r="G10" s="48"/>
    </row>
    <row r="11" spans="1:12" s="65" customFormat="1" ht="12.75" x14ac:dyDescent="0.25">
      <c r="A11" s="48" t="s">
        <v>33</v>
      </c>
      <c r="B11" s="49" t="s">
        <v>32</v>
      </c>
      <c r="C11" s="50">
        <v>3</v>
      </c>
      <c r="D11" s="49" t="s">
        <v>25</v>
      </c>
      <c r="E11" s="49" t="s">
        <v>24</v>
      </c>
      <c r="F11" s="50">
        <v>3</v>
      </c>
      <c r="G11" s="66"/>
      <c r="H11" s="63"/>
      <c r="I11" s="67"/>
    </row>
    <row r="12" spans="1:12" s="65" customFormat="1" ht="12.75" x14ac:dyDescent="0.25">
      <c r="A12" s="68"/>
      <c r="B12" s="69"/>
      <c r="C12" s="76"/>
      <c r="D12" s="69"/>
      <c r="E12" s="69"/>
      <c r="F12" s="91"/>
      <c r="G12" s="60"/>
      <c r="H12" s="61"/>
      <c r="I12" s="70"/>
    </row>
    <row r="13" spans="1:12" s="72" customFormat="1" ht="12.75" x14ac:dyDescent="0.25">
      <c r="A13" s="65"/>
      <c r="B13" s="65"/>
      <c r="C13" s="71">
        <f>SUM(C7:C12)</f>
        <v>14</v>
      </c>
      <c r="D13" s="65"/>
      <c r="E13" s="65"/>
      <c r="F13" s="71">
        <f>SUM(F7:F12)</f>
        <v>15</v>
      </c>
      <c r="G13" s="65"/>
      <c r="H13" s="65"/>
      <c r="I13" s="71">
        <f>SUM(I7:I12)</f>
        <v>12</v>
      </c>
    </row>
    <row r="14" spans="1:12" s="47" customFormat="1" ht="15.75" customHeight="1" x14ac:dyDescent="0.25">
      <c r="A14" s="151" t="s">
        <v>295</v>
      </c>
      <c r="B14" s="152"/>
      <c r="C14" s="153"/>
      <c r="D14" s="151" t="s">
        <v>303</v>
      </c>
      <c r="E14" s="152"/>
      <c r="F14" s="153"/>
      <c r="G14" s="151" t="s">
        <v>321</v>
      </c>
      <c r="H14" s="152"/>
      <c r="I14" s="153"/>
    </row>
    <row r="15" spans="1:12" s="74" customFormat="1" ht="25.5" x14ac:dyDescent="0.25">
      <c r="A15" s="48" t="s">
        <v>45</v>
      </c>
      <c r="B15" s="49" t="s">
        <v>38</v>
      </c>
      <c r="C15" s="50">
        <v>3</v>
      </c>
      <c r="D15" s="48" t="s">
        <v>52</v>
      </c>
      <c r="E15" s="49" t="s">
        <v>230</v>
      </c>
      <c r="F15" s="50">
        <v>3</v>
      </c>
      <c r="G15" s="49" t="s">
        <v>23</v>
      </c>
      <c r="H15" s="49" t="s">
        <v>22</v>
      </c>
      <c r="I15" s="50">
        <v>3</v>
      </c>
    </row>
    <row r="16" spans="1:12" s="74" customFormat="1" ht="38.25" x14ac:dyDescent="0.25">
      <c r="A16" s="48" t="s">
        <v>41</v>
      </c>
      <c r="B16" s="49" t="s">
        <v>53</v>
      </c>
      <c r="C16" s="50">
        <v>3</v>
      </c>
      <c r="D16" s="48" t="s">
        <v>189</v>
      </c>
      <c r="E16" s="49" t="s">
        <v>276</v>
      </c>
      <c r="F16" s="64">
        <v>3</v>
      </c>
      <c r="G16" s="49" t="s">
        <v>120</v>
      </c>
      <c r="H16" s="49" t="s">
        <v>275</v>
      </c>
      <c r="I16" s="50">
        <v>3</v>
      </c>
    </row>
    <row r="17" spans="1:12" s="65" customFormat="1" ht="38.25" x14ac:dyDescent="0.25">
      <c r="A17" s="48" t="s">
        <v>16</v>
      </c>
      <c r="B17" s="49" t="s">
        <v>206</v>
      </c>
      <c r="C17" s="50">
        <v>3</v>
      </c>
      <c r="D17" s="48"/>
      <c r="E17" s="49" t="s">
        <v>274</v>
      </c>
      <c r="F17" s="50">
        <v>3</v>
      </c>
      <c r="G17" s="49" t="s">
        <v>122</v>
      </c>
      <c r="H17" s="49" t="s">
        <v>231</v>
      </c>
      <c r="I17" s="50">
        <v>3</v>
      </c>
    </row>
    <row r="18" spans="1:12" s="65" customFormat="1" ht="12.75" x14ac:dyDescent="0.25">
      <c r="A18" s="66"/>
      <c r="B18" s="49" t="s">
        <v>274</v>
      </c>
      <c r="C18" s="50">
        <v>3</v>
      </c>
      <c r="D18" s="75"/>
      <c r="E18" s="49" t="s">
        <v>274</v>
      </c>
      <c r="F18" s="50">
        <v>3</v>
      </c>
      <c r="G18" s="123"/>
      <c r="H18" s="49" t="s">
        <v>274</v>
      </c>
      <c r="I18" s="50">
        <v>3</v>
      </c>
    </row>
    <row r="19" spans="1:12" s="65" customFormat="1" ht="12.75" x14ac:dyDescent="0.25">
      <c r="A19" s="48"/>
      <c r="B19" s="63"/>
      <c r="C19" s="67"/>
      <c r="D19" s="66"/>
      <c r="E19" s="63"/>
      <c r="F19" s="67"/>
      <c r="G19" s="123"/>
      <c r="H19" s="49" t="s">
        <v>274</v>
      </c>
      <c r="I19" s="50">
        <v>2</v>
      </c>
      <c r="J19" s="58"/>
      <c r="K19" s="58"/>
      <c r="L19" s="58"/>
    </row>
    <row r="20" spans="1:12" s="65" customFormat="1" ht="12.75" x14ac:dyDescent="0.25">
      <c r="A20" s="68"/>
      <c r="B20" s="69"/>
      <c r="C20" s="76"/>
      <c r="D20" s="68"/>
      <c r="E20" s="69"/>
      <c r="F20" s="91"/>
      <c r="G20" s="61"/>
      <c r="H20" s="61"/>
      <c r="I20" s="70"/>
    </row>
    <row r="21" spans="1:12" s="65" customFormat="1" ht="12.75" x14ac:dyDescent="0.25">
      <c r="C21" s="77">
        <f>SUM(C15:C20)</f>
        <v>12</v>
      </c>
      <c r="D21" s="72"/>
      <c r="F21" s="71">
        <f>SUM(F15:F20)</f>
        <v>12</v>
      </c>
      <c r="I21" s="71">
        <f>SUM(I15:I20)</f>
        <v>14</v>
      </c>
    </row>
    <row r="22" spans="1:12" s="47" customFormat="1" ht="15.75" x14ac:dyDescent="0.25">
      <c r="A22" s="151" t="s">
        <v>296</v>
      </c>
      <c r="B22" s="152"/>
      <c r="C22" s="153"/>
      <c r="D22" s="151" t="s">
        <v>304</v>
      </c>
      <c r="E22" s="152"/>
      <c r="F22" s="153"/>
      <c r="G22" s="65"/>
      <c r="H22" s="65"/>
      <c r="I22" s="71"/>
    </row>
    <row r="23" spans="1:12" s="47" customFormat="1" ht="15.75" x14ac:dyDescent="0.25">
      <c r="A23" s="121"/>
      <c r="B23" s="144" t="s">
        <v>277</v>
      </c>
      <c r="C23" s="122"/>
      <c r="D23" s="66"/>
      <c r="E23" s="63" t="s">
        <v>277</v>
      </c>
      <c r="F23" s="64"/>
      <c r="G23" s="65"/>
      <c r="H23" s="65"/>
      <c r="I23" s="71"/>
    </row>
    <row r="24" spans="1:12" s="47" customFormat="1" ht="15.75" x14ac:dyDescent="0.25">
      <c r="A24" s="78"/>
      <c r="B24" s="79"/>
      <c r="C24" s="80"/>
      <c r="D24" s="81"/>
      <c r="E24" s="82"/>
      <c r="F24" s="83"/>
      <c r="G24" s="65"/>
      <c r="H24" s="65"/>
      <c r="I24" s="71"/>
    </row>
    <row r="25" spans="1:12" s="65" customFormat="1" x14ac:dyDescent="0.25">
      <c r="C25" s="71">
        <f>SUM(C23:C24)</f>
        <v>0</v>
      </c>
      <c r="F25" s="71">
        <f>SUM(F23:F24)</f>
        <v>0</v>
      </c>
      <c r="G25" s="84"/>
      <c r="H25" s="85" t="s">
        <v>278</v>
      </c>
      <c r="I25" s="71">
        <f>C25+F25+F21+I13+F13+C13+I21+C21+L9+F31-C7-C8</f>
        <v>90</v>
      </c>
    </row>
    <row r="26" spans="1:12" s="101" customFormat="1" ht="12.75" x14ac:dyDescent="0.25">
      <c r="A26" s="111" t="s">
        <v>346</v>
      </c>
      <c r="B26" s="103"/>
      <c r="C26" s="105"/>
      <c r="F26" s="77"/>
      <c r="I26" s="77"/>
    </row>
    <row r="27" spans="1:12" s="101" customFormat="1" ht="12.75" x14ac:dyDescent="0.25">
      <c r="A27" s="133" t="s">
        <v>200</v>
      </c>
      <c r="B27" s="49" t="s">
        <v>164</v>
      </c>
      <c r="C27" s="132">
        <v>3</v>
      </c>
      <c r="D27" s="141" t="s">
        <v>130</v>
      </c>
      <c r="E27" s="56" t="s">
        <v>129</v>
      </c>
      <c r="F27" s="142">
        <v>3</v>
      </c>
      <c r="G27" s="111" t="s">
        <v>274</v>
      </c>
      <c r="H27" s="105"/>
      <c r="I27" s="77"/>
    </row>
    <row r="28" spans="1:12" s="101" customFormat="1" ht="25.5" x14ac:dyDescent="0.25">
      <c r="A28" s="133" t="s">
        <v>46</v>
      </c>
      <c r="B28" s="49" t="s">
        <v>47</v>
      </c>
      <c r="C28" s="132">
        <v>3</v>
      </c>
      <c r="D28" s="131" t="s">
        <v>75</v>
      </c>
      <c r="E28" s="49" t="s">
        <v>300</v>
      </c>
      <c r="F28" s="132">
        <v>3</v>
      </c>
      <c r="G28" s="111" t="s">
        <v>274</v>
      </c>
      <c r="H28" s="103"/>
      <c r="I28" s="77"/>
    </row>
    <row r="29" spans="1:12" s="101" customFormat="1" ht="12.75" x14ac:dyDescent="0.25">
      <c r="D29" s="131" t="s">
        <v>76</v>
      </c>
      <c r="E29" s="135" t="s">
        <v>345</v>
      </c>
      <c r="F29" s="132">
        <v>3</v>
      </c>
      <c r="G29" s="111" t="s">
        <v>274</v>
      </c>
      <c r="H29" s="103"/>
      <c r="I29" s="77"/>
    </row>
    <row r="30" spans="1:12" s="101" customFormat="1" ht="25.5" x14ac:dyDescent="0.25">
      <c r="A30" s="103"/>
      <c r="B30" s="103"/>
      <c r="C30" s="105"/>
      <c r="D30" s="133" t="s">
        <v>49</v>
      </c>
      <c r="E30" s="63" t="s">
        <v>289</v>
      </c>
      <c r="F30" s="134">
        <v>3</v>
      </c>
      <c r="G30" s="111" t="s">
        <v>274</v>
      </c>
      <c r="H30" s="103"/>
      <c r="I30" s="77"/>
    </row>
    <row r="31" spans="1:12" s="96" customFormat="1" x14ac:dyDescent="0.25">
      <c r="D31" s="111"/>
      <c r="E31" s="113" t="s">
        <v>292</v>
      </c>
      <c r="F31" s="114">
        <f>F27+C27+C28+F28+F30+F29</f>
        <v>18</v>
      </c>
      <c r="G31" s="94"/>
      <c r="H31" s="94"/>
      <c r="I31" s="112"/>
    </row>
  </sheetData>
  <mergeCells count="11">
    <mergeCell ref="A1:I1"/>
    <mergeCell ref="A2:I2"/>
    <mergeCell ref="A3:I3"/>
    <mergeCell ref="A5:C5"/>
    <mergeCell ref="D5:F5"/>
    <mergeCell ref="G5:I5"/>
    <mergeCell ref="A14:C14"/>
    <mergeCell ref="D14:F14"/>
    <mergeCell ref="G14:I14"/>
    <mergeCell ref="A22:C22"/>
    <mergeCell ref="D22:F22"/>
  </mergeCells>
  <hyperlinks>
    <hyperlink ref="A27" r:id="rId1" display="http://www.ulaval.ca/sg/CO/C1/BIO/BIO-10055.html" xr:uid="{00000000-0004-0000-0500-000000000000}"/>
    <hyperlink ref="D9" r:id="rId2" display="http://www.ulaval.ca/sg/CO/C1/FOR/FOR-19089.html" xr:uid="{00000000-0004-0000-0500-000001000000}"/>
    <hyperlink ref="D8" r:id="rId3" display="http://www.ulaval.ca/sg/CO/C1/GGR/GGR-21478.html" xr:uid="{00000000-0004-0000-0500-000002000000}"/>
    <hyperlink ref="A11" r:id="rId4" display="http://www.ulaval.ca/sg/CO/C1/GMT/GMT-20843.html" xr:uid="{00000000-0004-0000-0500-000003000000}"/>
    <hyperlink ref="D11" r:id="rId5" display="http://www.ulaval.ca/sg/CO/C1/GGR/GGR-21908.html" xr:uid="{00000000-0004-0000-0500-000004000000}"/>
    <hyperlink ref="G17" r:id="rId6" display="http://www.ulaval.ca/sg/CO/C1/PHI/PHI-21336.html" xr:uid="{00000000-0004-0000-0500-000005000000}"/>
    <hyperlink ref="D15" r:id="rId7" display="http://www.ulaval.ca/sg/CO/C1/ECN/ECN-19103.html" xr:uid="{00000000-0004-0000-0500-000006000000}"/>
    <hyperlink ref="D10" r:id="rId8" display="http://www.ulaval.ca/sg/CO/C1/GGR/GGR-18689.html" xr:uid="{00000000-0004-0000-0500-000007000000}"/>
    <hyperlink ref="G16" r:id="rId9" display="http://www.ulaval.ca/sg/CO/C1/GGR/GGR-18693.html" xr:uid="{00000000-0004-0000-0500-000008000000}"/>
    <hyperlink ref="G7" r:id="rId10" display="http://www.ulaval.ca/sg/CO/C1/BIO/BIO-10062.html" xr:uid="{00000000-0004-0000-0500-000009000000}"/>
    <hyperlink ref="G9" r:id="rId11" display="http://www.ulaval.ca/sg/CO/C1/FOR/FOR-11293.html" xr:uid="{00000000-0004-0000-0500-00000A000000}"/>
    <hyperlink ref="G15" r:id="rId12" display="http://www.ulaval.ca/sg/CO/C1/FOR/FOR-17242.html" xr:uid="{00000000-0004-0000-0500-00000B000000}"/>
    <hyperlink ref="A26" r:id="rId13" display="http://www.ulaval.ca/sg/CO/C1/ECN/ECN-11484.html" xr:uid="{00000000-0004-0000-0500-00000C000000}"/>
    <hyperlink ref="B23" r:id="rId14" xr:uid="{5C4A474C-69C8-401E-BAA7-703889A17C55}"/>
  </hyperlinks>
  <printOptions horizontalCentered="1" verticalCentered="1"/>
  <pageMargins left="0.31496062992125984" right="0.31496062992125984" top="0.15748031496062992" bottom="0.15748031496062992" header="0.31496062992125984" footer="0.31496062992125984"/>
  <pageSetup scale="96" fitToHeight="0" orientation="landscape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4</vt:i4>
      </vt:variant>
    </vt:vector>
  </HeadingPairs>
  <TitlesOfParts>
    <vt:vector size="10" baseType="lpstr">
      <vt:lpstr>B-ENA</vt:lpstr>
      <vt:lpstr>B-ENA Chem</vt:lpstr>
      <vt:lpstr>B-ENA Chem Hiver</vt:lpstr>
      <vt:lpstr>B-ENA Chem Bioécologie</vt:lpstr>
      <vt:lpstr>B-ENA Chem Bioécologie Hiver</vt:lpstr>
      <vt:lpstr>B-ENA Chem TACH</vt:lpstr>
      <vt:lpstr>'B-ENA'!Zone_d_impression</vt:lpstr>
      <vt:lpstr>'B-ENA Chem'!Zone_d_impression</vt:lpstr>
      <vt:lpstr>'B-ENA Chem Bioécologie'!Zone_d_impression</vt:lpstr>
      <vt:lpstr>'B-ENA Chem TACH'!Zone_d_impression</vt:lpstr>
    </vt:vector>
  </TitlesOfParts>
  <Company>ULAVAL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labergeb</dc:creator>
  <cp:lastModifiedBy>Carmen Demers</cp:lastModifiedBy>
  <cp:lastPrinted>2021-07-16T14:16:57Z</cp:lastPrinted>
  <dcterms:created xsi:type="dcterms:W3CDTF">2010-05-19T14:24:58Z</dcterms:created>
  <dcterms:modified xsi:type="dcterms:W3CDTF">2021-07-29T17:30:18Z</dcterms:modified>
</cp:coreProperties>
</file>