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cadem47\Desktop\"/>
    </mc:Choice>
  </mc:AlternateContent>
  <xr:revisionPtr revIDLastSave="0" documentId="8_{BD1EB9E2-684E-48AF-814C-F58B3FD58782}" xr6:coauthVersionLast="47" xr6:coauthVersionMax="47" xr10:uidLastSave="{00000000-0000-0000-0000-000000000000}"/>
  <bookViews>
    <workbookView xWindow="-120" yWindow="-120" windowWidth="25440" windowHeight="15390" tabRatio="760" xr2:uid="{00000000-000D-0000-FFFF-FFFF00000000}"/>
  </bookViews>
  <sheets>
    <sheet name="B-OPF" sheetId="8" r:id="rId1"/>
    <sheet name="B-OPF Chem-Automne-3 stages" sheetId="7" r:id="rId2"/>
    <sheet name="B-OPF Chem-Automne" sheetId="9" r:id="rId3"/>
    <sheet name="B-OPF Chem-Hiver" sheetId="3" r:id="rId4"/>
  </sheets>
  <definedNames>
    <definedName name="_xlnm.Print_Area" localSheetId="0">'B-OPF'!$A$1:$G$114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9" l="1"/>
  <c r="F13" i="9"/>
  <c r="I13" i="9"/>
  <c r="L13" i="9"/>
  <c r="C21" i="9"/>
  <c r="F21" i="9"/>
  <c r="I21" i="9"/>
  <c r="L21" i="9"/>
  <c r="C29" i="9"/>
  <c r="F29" i="9"/>
  <c r="I29" i="9"/>
  <c r="C5" i="8"/>
  <c r="C49" i="8" s="1"/>
  <c r="L29" i="9" l="1"/>
  <c r="F12" i="3"/>
  <c r="I22" i="7" l="1"/>
  <c r="L20" i="3"/>
  <c r="L29" i="3"/>
  <c r="I30" i="7" l="1"/>
  <c r="F30" i="7"/>
  <c r="C30" i="7"/>
  <c r="L22" i="7"/>
  <c r="F22" i="7"/>
  <c r="C22" i="7"/>
  <c r="L14" i="7"/>
  <c r="I14" i="7"/>
  <c r="F14" i="7"/>
  <c r="C14" i="7"/>
  <c r="L30" i="7" l="1"/>
  <c r="L12" i="3"/>
  <c r="I12" i="3"/>
  <c r="C20" i="3"/>
  <c r="F20" i="3"/>
  <c r="I20" i="3"/>
  <c r="C12" i="3" l="1"/>
  <c r="I29" i="3"/>
  <c r="F29" i="3"/>
  <c r="C29" i="3"/>
  <c r="L30" i="3" l="1"/>
</calcChain>
</file>

<file path=xl/sharedStrings.xml><?xml version="1.0" encoding="utf-8"?>
<sst xmlns="http://schemas.openxmlformats.org/spreadsheetml/2006/main" count="568" uniqueCount="236">
  <si>
    <t xml:space="preserve"> </t>
  </si>
  <si>
    <t>H</t>
  </si>
  <si>
    <t>MRK-3900</t>
  </si>
  <si>
    <t>Portfolio entrepreneurial II</t>
  </si>
  <si>
    <t>ENT-3010</t>
  </si>
  <si>
    <t>Portfolio entrepreneurial I</t>
  </si>
  <si>
    <t>ENT-3000</t>
  </si>
  <si>
    <t>Savoir entreprendre: la passion de créer et d'agir</t>
  </si>
  <si>
    <t>ENT-1000</t>
  </si>
  <si>
    <t>A</t>
  </si>
  <si>
    <t>FOR-3101</t>
  </si>
  <si>
    <t>FOR-2206</t>
  </si>
  <si>
    <t>E</t>
  </si>
  <si>
    <t>FOR-2035</t>
  </si>
  <si>
    <t>FOR-3010</t>
  </si>
  <si>
    <t>GSO-3103</t>
  </si>
  <si>
    <t>GSO-1000</t>
  </si>
  <si>
    <t>MQT-1101</t>
  </si>
  <si>
    <t>GMT-4051</t>
  </si>
  <si>
    <t>Introduction à l'algorithmique et à la programmation</t>
  </si>
  <si>
    <t>IFT-1701</t>
  </si>
  <si>
    <t xml:space="preserve">Santé et sécurité au travail: notions de base </t>
  </si>
  <si>
    <t>MED-1100</t>
  </si>
  <si>
    <t>Comptabilité générale</t>
  </si>
  <si>
    <t>CTB-1000</t>
  </si>
  <si>
    <t>MNG-1000</t>
  </si>
  <si>
    <t>Analyse économique en ingénierie</t>
  </si>
  <si>
    <t>ECN-2901</t>
  </si>
  <si>
    <t>Évaluation environnementale</t>
  </si>
  <si>
    <t>FOR-2020</t>
  </si>
  <si>
    <t>Séminaire en foresterie internationale</t>
  </si>
  <si>
    <t>FOR-1202</t>
  </si>
  <si>
    <t>Géographie forestière</t>
  </si>
  <si>
    <t>FOR-1201</t>
  </si>
  <si>
    <t>Dossiers autochtones contemporains</t>
  </si>
  <si>
    <t>ANT-2307</t>
  </si>
  <si>
    <t>Sujets spéciaux</t>
  </si>
  <si>
    <t>FOR-2205</t>
  </si>
  <si>
    <t>Stage coopératif IV
PR: FOR 2511</t>
  </si>
  <si>
    <t>FOR-3510</t>
  </si>
  <si>
    <t>Stage coopératif III
PR: FOR 2510</t>
  </si>
  <si>
    <t>FOR-2511</t>
  </si>
  <si>
    <t>Stage coopératif II
PR: FOR 1510</t>
  </si>
  <si>
    <t>FOR-2510</t>
  </si>
  <si>
    <t>Stage coopératif I
PR: BIO 1911 ET FOR 1001 ET FOR 2000 ET Examen Formation obligatoire stage avec résultat de P</t>
  </si>
  <si>
    <t>FOR-1510</t>
  </si>
  <si>
    <t>Mathématiques pour scientifiques</t>
  </si>
  <si>
    <t>MAT-1920</t>
  </si>
  <si>
    <t>Mathématiques de l'ingénieur I</t>
  </si>
  <si>
    <t>MAT-1900</t>
  </si>
  <si>
    <t>Principes de la rédaction</t>
  </si>
  <si>
    <t>FRN-1113</t>
  </si>
  <si>
    <t>Documentation et communication technique</t>
  </si>
  <si>
    <t>COM-1909</t>
  </si>
  <si>
    <t>FOR-3005</t>
  </si>
  <si>
    <t>DRT-2905</t>
  </si>
  <si>
    <t>FOR-2015</t>
  </si>
  <si>
    <t>Entomologie forestière</t>
  </si>
  <si>
    <t>FOR-2005</t>
  </si>
  <si>
    <t>Pathologie forestière
PR: FOR 2000</t>
  </si>
  <si>
    <t>FOR-2003</t>
  </si>
  <si>
    <t>FOR-3002</t>
  </si>
  <si>
    <t>Construction de chemins forestiers</t>
  </si>
  <si>
    <t>FOR-2153</t>
  </si>
  <si>
    <t>FOR-2007</t>
  </si>
  <si>
    <t>Évaluation forestière</t>
  </si>
  <si>
    <t>FOR-3006</t>
  </si>
  <si>
    <t>Organisation du travail forestier</t>
  </si>
  <si>
    <t>FOR-2152</t>
  </si>
  <si>
    <t>Hydrologie et aménagement du bassin versant</t>
  </si>
  <si>
    <t>FOR-2210</t>
  </si>
  <si>
    <t>FOR-2006</t>
  </si>
  <si>
    <t>Notions de mécanique appliquée au génie forestier</t>
  </si>
  <si>
    <t>FOR-2151</t>
  </si>
  <si>
    <t>Comportement organisationnel</t>
  </si>
  <si>
    <t>MNG-1001</t>
  </si>
  <si>
    <t>Matériau bois : sa transformation et son utilisation
PR: BIO 1911</t>
  </si>
  <si>
    <t xml:space="preserve">Opérations forestières </t>
  </si>
  <si>
    <t>FOR-1011</t>
  </si>
  <si>
    <t>Topométrie I</t>
  </si>
  <si>
    <t>GMT-1001</t>
  </si>
  <si>
    <t>FOR-2000</t>
  </si>
  <si>
    <t>Dendrométrie</t>
  </si>
  <si>
    <t>FOR-1001</t>
  </si>
  <si>
    <t>Fondements de la foresterie</t>
  </si>
  <si>
    <t>FOR-1010</t>
  </si>
  <si>
    <t>Session</t>
  </si>
  <si>
    <t>Crédits</t>
  </si>
  <si>
    <t>TITRE</t>
  </si>
  <si>
    <t>SIGLE-NUMÉRO</t>
  </si>
  <si>
    <t>B.Sc.A. - 120 crédits</t>
  </si>
  <si>
    <t>Baccalauréat coopératif en opérations forestières (B-OPF)</t>
  </si>
  <si>
    <t>Total des crédits:</t>
  </si>
  <si>
    <t>Stage coopératif II</t>
  </si>
  <si>
    <t>Cours optionnel</t>
  </si>
  <si>
    <t>Stage coopératif III</t>
  </si>
  <si>
    <t>Hydrologie et amén. du bassin versant</t>
  </si>
  <si>
    <t>Notions de mécan. Appl. au génie forestier</t>
  </si>
  <si>
    <t>Stage coopératif IV</t>
  </si>
  <si>
    <t>Cr</t>
  </si>
  <si>
    <t>Titre</t>
  </si>
  <si>
    <t>Numéro</t>
  </si>
  <si>
    <t>IFT-1700</t>
  </si>
  <si>
    <t>Programmation de base en Visual Basic .Net</t>
  </si>
  <si>
    <t>Matériau bois : sa transf. et son utilisation
PR: BIO 1911</t>
  </si>
  <si>
    <t>Constr. de chemins forestiers</t>
  </si>
  <si>
    <t>IFT-1004</t>
  </si>
  <si>
    <t>Introduction à la programmation</t>
  </si>
  <si>
    <t>GESTION D'ENTREPRISE</t>
  </si>
  <si>
    <t>LOGISTIQUE ET AIDE À LA DÉCISION</t>
  </si>
  <si>
    <t>AMÉNAGEMENT DES FORÊTS ET SYLVICULTURE</t>
  </si>
  <si>
    <t>AUTRES COURS OPTIONNELS</t>
  </si>
  <si>
    <t>Récolte, transp. et équipements forestiers
CC: FOR 2153 PR: FOR 1011</t>
  </si>
  <si>
    <t>FOR-4035</t>
  </si>
  <si>
    <t>MAT-1915</t>
  </si>
  <si>
    <t>Probabilités et biostatistique</t>
  </si>
  <si>
    <t>FOR-3008</t>
  </si>
  <si>
    <t>Aménagement forestier
PR: FOR 4035</t>
  </si>
  <si>
    <t>Aménagement des forêts privées
PR: FOR-4035</t>
  </si>
  <si>
    <t>Formation pratique en sylviculture des feuillus
PR: FOR 4035</t>
  </si>
  <si>
    <t>Cheminement à 3 stages</t>
  </si>
  <si>
    <t>FOR-1018</t>
  </si>
  <si>
    <t>Formation pratique (dendrométrie)
CC: FOR 1001</t>
  </si>
  <si>
    <t>Sylviculture
PR: FOR 1010</t>
  </si>
  <si>
    <t>Formation pratique (sylviculture et écologie)
PR: FOR 1010 et FOR 1001</t>
  </si>
  <si>
    <t>Récolte, transport et équipements forestiers
CC: FOR 2153 PR: FOR 1011</t>
  </si>
  <si>
    <t xml:space="preserve">Conception de bases de données spatiales
PR: GMT 1005 ou GMT 4015 </t>
  </si>
  <si>
    <t>Acériculture</t>
  </si>
  <si>
    <t>* La disponibilité d'un cours optionnels à une session souhaitée doit être vérifiée dans CAPSULE.</t>
  </si>
  <si>
    <t>GMT-1005</t>
  </si>
  <si>
    <t>Fondements des systèmes d'information géographique</t>
  </si>
  <si>
    <t>HA</t>
  </si>
  <si>
    <t>GMC-3011</t>
  </si>
  <si>
    <t>FOR-3007</t>
  </si>
  <si>
    <t>Cours optionnel en mathématiques</t>
  </si>
  <si>
    <t>→   Suivre ce cheminement réduit le risque de conflit d’horaire et de préalables</t>
  </si>
  <si>
    <t>Systématique et dendrologie</t>
  </si>
  <si>
    <t>Cours à option</t>
  </si>
  <si>
    <r>
      <t>COURS À OPTION</t>
    </r>
    <r>
      <rPr>
        <sz val="12"/>
        <rFont val="Arial"/>
        <family val="2"/>
      </rPr>
      <t xml:space="preserve"> - autres exigences</t>
    </r>
  </si>
  <si>
    <r>
      <rPr>
        <b/>
        <sz val="10"/>
        <rFont val="Arial"/>
        <family val="2"/>
      </rPr>
      <t>Règle 1. Stages coopératifs:</t>
    </r>
    <r>
      <rPr>
        <sz val="10"/>
        <rFont val="Arial"/>
        <family val="2"/>
      </rPr>
      <t xml:space="preserve"> Prendre au moins 3 stages parmi :</t>
    </r>
  </si>
  <si>
    <r>
      <t xml:space="preserve">Règle 1. Communication :  </t>
    </r>
    <r>
      <rPr>
        <sz val="10"/>
        <rFont val="Arial"/>
        <family val="2"/>
      </rPr>
      <t>Réussir 3 crédit parmi</t>
    </r>
    <r>
      <rPr>
        <b/>
        <sz val="10"/>
        <rFont val="Arial"/>
        <family val="2"/>
      </rPr>
      <t xml:space="preserve"> :</t>
    </r>
  </si>
  <si>
    <t>FOR-4042</t>
  </si>
  <si>
    <t>GBO-1040</t>
  </si>
  <si>
    <t>Marketing des produits forestiers</t>
  </si>
  <si>
    <t>Marketing des produits forestiers
Pr: FOR, Crédits exigés : 20 OU SBO, Crédits exigés : 10</t>
  </si>
  <si>
    <t>Photo-interprétation écoforestière
PR: FOR 1001</t>
  </si>
  <si>
    <t>GBO-2010</t>
  </si>
  <si>
    <t xml:space="preserve">Contrôle de qualité et statistiques industrielles
PR: MAT 1915 OU STT 1900 </t>
  </si>
  <si>
    <t>Optimisation en opérations forestières
PR: MAT 1915</t>
  </si>
  <si>
    <t>Optimisation en opé. for.
PR: MAT 1915</t>
  </si>
  <si>
    <t xml:space="preserve">Problématique forestière du Québec
PR: FOR 2017* OU ECN 1000* OU ECN 2901* </t>
  </si>
  <si>
    <t>Législation forestière et éthique
PR: FOR, Crédits exigés : 25 OU SBO, Crédits exigés : 25</t>
  </si>
  <si>
    <t>Législation for. et éthique
PR: FOR, Crédits exigés : 25 OU SBO, Crédits exigés : 25</t>
  </si>
  <si>
    <t xml:space="preserve">Projet de fin d'études en opérations forestières
PR: FOR, Crédits exigés : 25 </t>
  </si>
  <si>
    <t xml:space="preserve">Projet en opérations forestières
FOR 1011 ET  Crédits exigés : 72 </t>
  </si>
  <si>
    <t xml:space="preserve">Opérations et logistique
PR: MQT 1102 OU MQT 1100 OU STT 2920 OU MQT 19218 OU MAT 1915 OU STT 1900 OU STT 1000 </t>
  </si>
  <si>
    <t xml:space="preserve">Modélisation et aide à la décision
PR: MQT 1100* OU MQT 1102* OU MQT 19218* OU MAT 1915 OU STT 1900 </t>
  </si>
  <si>
    <t>Formation pratique (Classification MSCR)</t>
  </si>
  <si>
    <t>→   La disposition des cours à options demeure à la discrétion de l'étudiant</t>
  </si>
  <si>
    <t>EHE-1OPF</t>
  </si>
  <si>
    <t>*Se référer au rapport de cheminement dans Capsule pour les mises à jour à votre dossier</t>
  </si>
  <si>
    <t>FOR-4030</t>
  </si>
  <si>
    <t>Introduction à la foresterie autochtone</t>
  </si>
  <si>
    <t>FOR-4045</t>
  </si>
  <si>
    <t>GSO-2100</t>
  </si>
  <si>
    <t>Introduction à la gestion de projets
PR: FOR 2017 OU FOR 3006* (FOR-3006 peut être suivi simultanément)</t>
  </si>
  <si>
    <t xml:space="preserve">Introduction à la gestion de projets
PR: FOR 2017 OU FOR 3006* </t>
  </si>
  <si>
    <t>Projet de fin d'études en opérations forestières</t>
  </si>
  <si>
    <t>Droit des affaires et gouvernance</t>
  </si>
  <si>
    <t>DRT-1907</t>
  </si>
  <si>
    <t>Économie de l'entreprise</t>
  </si>
  <si>
    <t>GSF-1020</t>
  </si>
  <si>
    <t>Automne 2022</t>
  </si>
  <si>
    <t>Planification forestière: mise en œuvre
PR: FOR 4042</t>
  </si>
  <si>
    <t>PHI-1900</t>
  </si>
  <si>
    <t>Principes de logique</t>
  </si>
  <si>
    <r>
      <t xml:space="preserve">COURS OBLIGATOIRES </t>
    </r>
    <r>
      <rPr>
        <sz val="12"/>
        <rFont val="Arial"/>
        <family val="2"/>
      </rPr>
      <t>- Activités de formation communes</t>
    </r>
  </si>
  <si>
    <r>
      <t>PROFILS D'ÉTUDES</t>
    </r>
    <r>
      <rPr>
        <sz val="10"/>
        <rFont val="Arial"/>
        <family val="2"/>
      </rPr>
      <t xml:space="preserve"> (non obligatoire - doit être approuvé par la direction de programme)</t>
    </r>
  </si>
  <si>
    <t>Profil distinction</t>
  </si>
  <si>
    <t>Passage intégré à la maîtrise</t>
  </si>
  <si>
    <t>Profil international</t>
  </si>
  <si>
    <t>Profil entrepreneurial</t>
  </si>
  <si>
    <t>Études - Profil international - Baccalauréat coopératif en opérations forestières</t>
  </si>
  <si>
    <t xml:space="preserve">Systèmes de production
PR: (MAT 1915 OU STT 1000 OU STT 1900) ET ECN 2901 </t>
  </si>
  <si>
    <t>Ingénierie de la chaîne logistique
PR: (GSO 1000 OU GSO 1100 OU GMC 2010) ET (MQT 1101 OU GIN 2110 OU GMC 3011*)</t>
  </si>
  <si>
    <t>Stage coopératif I
PR: BIO 1911 ET FOR 1001 ET FOR 2000 ET  Formation SPLA</t>
  </si>
  <si>
    <t>L'entreprise et sa gestion</t>
  </si>
  <si>
    <t>Hiver 2023</t>
  </si>
  <si>
    <t>Été 2023</t>
  </si>
  <si>
    <t>Automne 2023</t>
  </si>
  <si>
    <t>Hiver 2024</t>
  </si>
  <si>
    <t>Été 2024</t>
  </si>
  <si>
    <t>Automne 2024</t>
  </si>
  <si>
    <t>Hiver 2025</t>
  </si>
  <si>
    <t>Opérations forestières numériques</t>
  </si>
  <si>
    <t xml:space="preserve">FOR-3610 </t>
  </si>
  <si>
    <t>Préparation du projet de fin d'études</t>
  </si>
  <si>
    <t>FOR-2045</t>
  </si>
  <si>
    <t>FOR-2160</t>
  </si>
  <si>
    <t>Mécanique d'engins forestiers</t>
  </si>
  <si>
    <t>Mécanique et géotechnique des sols forestiers</t>
  </si>
  <si>
    <t>Été 2025</t>
  </si>
  <si>
    <t>Automne 2025</t>
  </si>
  <si>
    <t>BIO-1925</t>
  </si>
  <si>
    <t xml:space="preserve">Structure et fonctionnement des végétaux ligneux </t>
  </si>
  <si>
    <t>FOR-2055</t>
  </si>
  <si>
    <t>Obtenir 24 crédits de cours et satisfaire, le cas échéant, aux exigences indiquées ci-après.</t>
  </si>
  <si>
    <t>les cours de premier cycle portant les sigles suivants : ANT, ARD, ARL, ART, ARV, CAT, CIN, CNS, COM, CRI, DDU, DRT, EAN, ENT, ETN, FRN, GGR, HAR, HST, LIT, MNG, MRK, MUS, PHI, POL, PSY, RLT, SCR, SEX, SHR, SOC, STC, SVS, THL, THT, TXM et les cours de langues modernes, excluant les cours d'anglais inférieurs à ANL-2020 et les cours à option du programme.
Pour obtenir son diplôme, l'étudiant doit réussir le cours ANL-2020 ou démontrer qu'il a acquis ce niveau (VEPT : 53) lors du test administré par l'École de langues.</t>
  </si>
  <si>
    <t>L'étudiant doit avoir acquis 60 crédits du programme et présenter la moyenne de programme exigée selon l'entente. L'étudiant doit rencontrer sa direction de programme pour établir son choix de cours selon l'entente de Profil distinction.</t>
  </si>
  <si>
    <t>Le profil est satisfait par la réussite de 12 crédits de cours convenus entre la direction du programme et l'étudiant.</t>
  </si>
  <si>
    <t>Le passage est satisfait par la réussite de 3 à12 crédits de cours convenus entre la direction du programme et l'étudiant.</t>
  </si>
  <si>
    <t>L'étudiant doit avoir acquis 60 crédits du programme et présenter la moyenne de programme exigée selon l'entente. L'étudiant doit rencontrer sa direction de programme pour établir son choix de cours selon l'entente.</t>
  </si>
  <si>
    <t>Matériau bois : sa transf. et son utilisation</t>
  </si>
  <si>
    <r>
      <t>Pour les étudiants admis aux sessions d'</t>
    </r>
    <r>
      <rPr>
        <b/>
        <sz val="12"/>
        <rFont val="Arial"/>
        <family val="2"/>
      </rPr>
      <t xml:space="preserve">automne 2022 </t>
    </r>
    <r>
      <rPr>
        <sz val="12"/>
        <rFont val="Arial"/>
        <family val="2"/>
      </rPr>
      <t>et</t>
    </r>
    <r>
      <rPr>
        <b/>
        <sz val="12"/>
        <rFont val="Arial"/>
        <family val="2"/>
      </rPr>
      <t xml:space="preserve"> d'hiver 2023</t>
    </r>
  </si>
  <si>
    <t>Hiver 2026</t>
  </si>
  <si>
    <t>Été 2026</t>
  </si>
  <si>
    <t>Automne 2026</t>
  </si>
  <si>
    <r>
      <t>Cheminement (</t>
    </r>
    <r>
      <rPr>
        <b/>
        <sz val="12"/>
        <rFont val="Arial"/>
        <family val="2"/>
      </rPr>
      <t>3 stages</t>
    </r>
    <r>
      <rPr>
        <sz val="12"/>
        <rFont val="Arial"/>
        <family val="2"/>
      </rPr>
      <t>) par session suggéré aux étudiants admis à session d'</t>
    </r>
    <r>
      <rPr>
        <b/>
        <sz val="12"/>
        <rFont val="Arial"/>
        <family val="2"/>
      </rPr>
      <t>automne 2022</t>
    </r>
  </si>
  <si>
    <r>
      <t>Cheminement par session suggéré aux étudiants admis à session d'</t>
    </r>
    <r>
      <rPr>
        <b/>
        <sz val="12"/>
        <rFont val="Arial"/>
        <family val="2"/>
      </rPr>
      <t>hiver 2023</t>
    </r>
  </si>
  <si>
    <r>
      <t>Cheminement par session suggéré aux étudiants admis à session d'</t>
    </r>
    <r>
      <rPr>
        <b/>
        <sz val="12"/>
        <rFont val="Arial"/>
        <family val="2"/>
      </rPr>
      <t>automne 2022</t>
    </r>
  </si>
  <si>
    <t>Étude du travail</t>
  </si>
  <si>
    <r>
      <t xml:space="preserve">Règle 2. Programmation :  </t>
    </r>
    <r>
      <rPr>
        <sz val="10"/>
        <rFont val="Arial"/>
        <family val="2"/>
      </rPr>
      <t>Réussir 3 crédit parmi</t>
    </r>
    <r>
      <rPr>
        <b/>
        <sz val="10"/>
        <rFont val="Arial"/>
        <family val="2"/>
      </rPr>
      <t xml:space="preserve"> :</t>
    </r>
  </si>
  <si>
    <t>Introduction à la programmation en Python</t>
  </si>
  <si>
    <t>GLO-1901</t>
  </si>
  <si>
    <t>Compétences de programmation pour les sciences forestières</t>
  </si>
  <si>
    <t>FOR-4048</t>
  </si>
  <si>
    <t>Communications pour scientifiques</t>
  </si>
  <si>
    <t>FRN-1914</t>
  </si>
  <si>
    <t>FOR-2023</t>
  </si>
  <si>
    <r>
      <rPr>
        <b/>
        <sz val="10"/>
        <rFont val="Arial"/>
        <family val="2"/>
      </rPr>
      <t xml:space="preserve">Règle 3. </t>
    </r>
    <r>
      <rPr>
        <sz val="10"/>
        <rFont val="Arial"/>
        <family val="2"/>
      </rPr>
      <t>Réussir 9 crédits parmi :</t>
    </r>
  </si>
  <si>
    <r>
      <rPr>
        <b/>
        <sz val="10"/>
        <rFont val="Arial"/>
        <family val="2"/>
      </rPr>
      <t xml:space="preserve">Règle 5. Arts, langues, société : </t>
    </r>
    <r>
      <rPr>
        <sz val="10"/>
        <rFont val="Arial"/>
        <family val="2"/>
      </rPr>
      <t>Réussir 6 crédits parmi :</t>
    </r>
  </si>
  <si>
    <r>
      <t xml:space="preserve">Règle 4. Mathématiques :  </t>
    </r>
    <r>
      <rPr>
        <sz val="10"/>
        <rFont val="Arial"/>
        <family val="2"/>
      </rPr>
      <t>Réussir 3 crédit parmi</t>
    </r>
    <r>
      <rPr>
        <b/>
        <sz val="10"/>
        <rFont val="Arial"/>
        <family val="2"/>
      </rPr>
      <t xml:space="preserve"> :</t>
    </r>
  </si>
  <si>
    <t>Analyse économique en ingénierie (remplace FOR-2017)</t>
  </si>
  <si>
    <t xml:space="preserve"> Étude du travail</t>
  </si>
  <si>
    <t>Cours à option en programmation</t>
  </si>
  <si>
    <t>À jour le 7 avril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</si>
</sst>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name val="Calibri"/>
      <family val="2"/>
      <scheme val="minor"/>
    </font>
    <font>
      <sz val="8"/>
      <name val="Arial"/>
      <family val="2"/>
    </font>
    <font>
      <sz val="10"/>
      <name val="Arial"/>
      <family val="2"/>
    </font>
    <font>
      <b/>
      <sz val="10"/>
      <name val="Arial"/>
      <family val="2"/>
    </font>
    <font>
      <b/>
      <sz val="12"/>
      <name val="Arial"/>
      <family val="2"/>
    </font>
    <font>
      <sz val="11"/>
      <name val="Arial"/>
      <family val="2"/>
    </font>
    <font>
      <sz val="12"/>
      <name val="Arial"/>
      <family val="2"/>
    </font>
    <font>
      <sz val="14"/>
      <name val="Arial"/>
      <family val="2"/>
    </font>
    <font>
      <sz val="10"/>
      <color theme="1"/>
      <name val="Calibri"/>
      <family val="2"/>
      <scheme val="minor"/>
    </font>
    <font>
      <sz val="10"/>
      <color indexed="8"/>
      <name val="Calibri"/>
      <family val="2"/>
    </font>
    <font>
      <b/>
      <sz val="12"/>
      <color theme="1"/>
      <name val="Calibri"/>
      <family val="2"/>
      <scheme val="minor"/>
    </font>
    <font>
      <b/>
      <sz val="10"/>
      <color theme="1"/>
      <name val="Calibri"/>
      <family val="2"/>
      <scheme val="minor"/>
    </font>
    <font>
      <sz val="8"/>
      <color theme="1"/>
      <name val="Calibri"/>
      <family val="2"/>
      <scheme val="minor"/>
    </font>
    <font>
      <sz val="8"/>
      <name val="Calibri"/>
      <family val="2"/>
      <scheme val="minor"/>
    </font>
    <font>
      <b/>
      <sz val="8"/>
      <color theme="1"/>
      <name val="Calibri"/>
      <family val="2"/>
      <scheme val="minor"/>
    </font>
    <font>
      <sz val="14"/>
      <color theme="1"/>
      <name val="Calibri"/>
      <family val="2"/>
      <scheme val="minor"/>
    </font>
    <font>
      <u/>
      <sz val="11"/>
      <color theme="10"/>
      <name val="Calibri"/>
      <family val="2"/>
      <scheme val="minor"/>
    </font>
    <font>
      <u/>
      <sz val="9"/>
      <color theme="10"/>
      <name val="Calibri"/>
      <family val="2"/>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7" fillId="0" borderId="0" applyNumberFormat="0" applyFill="0" applyBorder="0" applyAlignment="0" applyProtection="0"/>
  </cellStyleXfs>
  <cellXfs count="136">
    <xf numFmtId="0" fontId="0" fillId="0" borderId="0" xfId="0"/>
    <xf numFmtId="0" fontId="1" fillId="0" borderId="0" xfId="0" applyFont="1" applyFill="1" applyAlignment="1">
      <alignment horizontal="center" vertical="center"/>
    </xf>
    <xf numFmtId="0" fontId="1" fillId="0" borderId="0" xfId="0" applyFont="1" applyFill="1" applyAlignment="1">
      <alignment horizontal="left" vertical="center" indent="1"/>
    </xf>
    <xf numFmtId="0" fontId="2" fillId="0" borderId="0" xfId="0" applyFont="1" applyFill="1" applyAlignment="1">
      <alignment horizontal="right" vertical="center"/>
    </xf>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vertical="center"/>
    </xf>
    <xf numFmtId="0" fontId="9" fillId="0" borderId="0" xfId="0" applyFont="1" applyAlignment="1">
      <alignment vertical="top" wrapText="1"/>
    </xf>
    <xf numFmtId="0" fontId="9" fillId="0" borderId="0" xfId="0" applyFont="1" applyAlignment="1">
      <alignment horizontal="center" vertical="top" wrapText="1"/>
    </xf>
    <xf numFmtId="0" fontId="9" fillId="0" borderId="0" xfId="0" applyFont="1" applyAlignment="1">
      <alignment horizontal="right" vertical="top" wrapText="1"/>
    </xf>
    <xf numFmtId="0" fontId="11" fillId="0" borderId="0" xfId="0" applyFont="1" applyAlignment="1">
      <alignment horizontal="center" vertical="top" wrapText="1"/>
    </xf>
    <xf numFmtId="0" fontId="9" fillId="0" borderId="0" xfId="0" applyFont="1" applyBorder="1" applyAlignment="1">
      <alignment vertical="top" wrapText="1"/>
    </xf>
    <xf numFmtId="2" fontId="9" fillId="0" borderId="0" xfId="0" applyNumberFormat="1" applyFont="1" applyBorder="1" applyAlignment="1">
      <alignment vertical="top" wrapText="1"/>
    </xf>
    <xf numFmtId="0" fontId="12" fillId="0" borderId="0" xfId="0" applyFont="1" applyAlignment="1">
      <alignment vertical="top" wrapText="1"/>
    </xf>
    <xf numFmtId="0" fontId="7" fillId="0" borderId="0" xfId="0" applyFont="1" applyFill="1" applyAlignment="1">
      <alignment vertical="center" wrapText="1"/>
    </xf>
    <xf numFmtId="0" fontId="13" fillId="0" borderId="0" xfId="0" applyFont="1" applyAlignment="1">
      <alignment vertical="top" wrapText="1"/>
    </xf>
    <xf numFmtId="0" fontId="13" fillId="0" borderId="0" xfId="0" applyFont="1" applyAlignment="1">
      <alignment horizontal="center" vertical="top" wrapText="1"/>
    </xf>
    <xf numFmtId="0" fontId="15" fillId="0" borderId="0" xfId="0" applyFont="1" applyAlignment="1">
      <alignment horizontal="center" vertical="top" wrapText="1"/>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49" fontId="2" fillId="0" borderId="0" xfId="0" applyNumberFormat="1" applyFont="1" applyFill="1" applyAlignment="1">
      <alignment horizontal="center" vertical="center"/>
    </xf>
    <xf numFmtId="0" fontId="4" fillId="0" borderId="3" xfId="0" applyFont="1" applyFill="1" applyBorder="1" applyAlignment="1">
      <alignment horizontal="left" vertical="center" indent="1"/>
    </xf>
    <xf numFmtId="0" fontId="2" fillId="0" borderId="3" xfId="0" applyFont="1" applyFill="1" applyBorder="1" applyAlignment="1">
      <alignment horizontal="left" vertical="center" indent="1"/>
    </xf>
    <xf numFmtId="0" fontId="2" fillId="0" borderId="3" xfId="0" applyFont="1" applyFill="1" applyBorder="1" applyAlignment="1">
      <alignment horizontal="center" vertical="center"/>
    </xf>
    <xf numFmtId="0" fontId="16" fillId="0" borderId="0" xfId="0" applyFont="1" applyAlignment="1">
      <alignment vertical="center"/>
    </xf>
    <xf numFmtId="0" fontId="13" fillId="0" borderId="0" xfId="0" applyFont="1" applyAlignment="1">
      <alignment vertical="top" wrapText="1"/>
    </xf>
    <xf numFmtId="0" fontId="4" fillId="0" borderId="0" xfId="0" applyFont="1" applyFill="1" applyAlignment="1">
      <alignment horizontal="left" vertical="center" indent="1"/>
    </xf>
    <xf numFmtId="0" fontId="2" fillId="0" borderId="0" xfId="0" applyFont="1" applyFill="1" applyAlignment="1">
      <alignment horizontal="left" vertical="center" wrapText="1" indent="1"/>
    </xf>
    <xf numFmtId="0" fontId="4" fillId="0" borderId="0" xfId="0" applyFont="1" applyFill="1" applyBorder="1" applyAlignment="1">
      <alignment horizontal="left" vertical="center" indent="1"/>
    </xf>
    <xf numFmtId="0" fontId="5" fillId="2" borderId="0" xfId="0" applyFont="1" applyFill="1" applyAlignment="1">
      <alignment horizontal="center" vertical="center"/>
    </xf>
    <xf numFmtId="0" fontId="5" fillId="2" borderId="0" xfId="0" applyFont="1" applyFill="1" applyAlignment="1">
      <alignment horizontal="left" vertical="center" indent="1"/>
    </xf>
    <xf numFmtId="0" fontId="5" fillId="2" borderId="0" xfId="0" applyFont="1" applyFill="1" applyAlignment="1">
      <alignment horizontal="left" vertical="center" wrapText="1" indent="1"/>
    </xf>
    <xf numFmtId="0" fontId="0" fillId="0" borderId="0" xfId="0" applyAlignment="1">
      <alignment vertical="center" wrapText="1"/>
    </xf>
    <xf numFmtId="0" fontId="0" fillId="0" borderId="0" xfId="0" applyAlignment="1">
      <alignment horizontal="center" vertical="center" wrapText="1"/>
    </xf>
    <xf numFmtId="0" fontId="4" fillId="2" borderId="0" xfId="0" applyFont="1" applyFill="1" applyAlignment="1">
      <alignment horizontal="left" vertical="center"/>
    </xf>
    <xf numFmtId="0" fontId="13" fillId="0" borderId="0" xfId="0" applyFont="1" applyFill="1" applyAlignment="1">
      <alignment vertical="top" wrapText="1"/>
    </xf>
    <xf numFmtId="0" fontId="6" fillId="0" borderId="0" xfId="0" applyFont="1" applyFill="1" applyAlignment="1">
      <alignment vertical="center" wrapText="1"/>
    </xf>
    <xf numFmtId="0" fontId="2" fillId="0" borderId="4" xfId="0" applyFont="1" applyFill="1" applyBorder="1" applyAlignment="1">
      <alignment horizontal="left" vertical="center" indent="1"/>
    </xf>
    <xf numFmtId="0" fontId="2" fillId="0" borderId="4" xfId="0" applyFont="1" applyFill="1" applyBorder="1" applyAlignment="1">
      <alignment horizontal="center" vertical="center"/>
    </xf>
    <xf numFmtId="0" fontId="13" fillId="0" borderId="0" xfId="0" applyFont="1" applyAlignment="1">
      <alignment horizontal="center" vertical="top" wrapText="1"/>
    </xf>
    <xf numFmtId="0" fontId="13" fillId="0" borderId="0" xfId="0" applyFont="1" applyAlignment="1">
      <alignment vertical="top" wrapText="1"/>
    </xf>
    <xf numFmtId="0" fontId="15" fillId="0" borderId="0" xfId="0" applyFont="1" applyAlignment="1">
      <alignment horizontal="center" vertical="top" wrapText="1"/>
    </xf>
    <xf numFmtId="0" fontId="6" fillId="0" borderId="0" xfId="0" applyFont="1" applyFill="1" applyAlignment="1">
      <alignment horizontal="center" vertical="center"/>
    </xf>
    <xf numFmtId="0" fontId="6" fillId="0" borderId="0" xfId="0" applyFont="1" applyFill="1" applyAlignment="1">
      <alignment vertical="center"/>
    </xf>
    <xf numFmtId="0" fontId="2" fillId="0" borderId="0" xfId="0" applyFont="1" applyFill="1" applyAlignment="1">
      <alignment horizontal="left" vertical="center" indent="1"/>
    </xf>
    <xf numFmtId="0" fontId="2" fillId="0" borderId="0" xfId="0" quotePrefix="1" applyNumberFormat="1" applyFont="1" applyFill="1" applyBorder="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9" fillId="0" borderId="0" xfId="0" applyFont="1" applyAlignment="1">
      <alignment horizontal="center" vertical="center" wrapText="1"/>
    </xf>
    <xf numFmtId="0" fontId="2" fillId="0" borderId="0" xfId="0" applyFont="1" applyFill="1" applyAlignment="1">
      <alignment horizontal="left" indent="1"/>
    </xf>
    <xf numFmtId="0" fontId="12" fillId="0" borderId="8" xfId="0" applyFont="1" applyBorder="1" applyAlignment="1">
      <alignment vertical="top" wrapText="1"/>
    </xf>
    <xf numFmtId="0" fontId="12" fillId="0" borderId="9" xfId="0" applyFont="1" applyBorder="1" applyAlignment="1">
      <alignment vertical="top" wrapText="1"/>
    </xf>
    <xf numFmtId="0" fontId="12" fillId="0" borderId="10" xfId="0" applyFont="1" applyBorder="1" applyAlignment="1">
      <alignment horizontal="center" vertical="top" wrapText="1"/>
    </xf>
    <xf numFmtId="0" fontId="13" fillId="0" borderId="8" xfId="0" applyFont="1" applyFill="1" applyBorder="1" applyAlignment="1">
      <alignment vertical="top" wrapText="1"/>
    </xf>
    <xf numFmtId="0" fontId="13" fillId="0" borderId="9" xfId="0" applyFont="1" applyFill="1" applyBorder="1" applyAlignment="1">
      <alignment vertical="top" wrapText="1"/>
    </xf>
    <xf numFmtId="0" fontId="13" fillId="0" borderId="10" xfId="0" applyFont="1" applyFill="1" applyBorder="1" applyAlignment="1">
      <alignment horizontal="center" vertical="top" wrapText="1"/>
    </xf>
    <xf numFmtId="0" fontId="13" fillId="0" borderId="8" xfId="0" applyFont="1" applyBorder="1" applyAlignment="1">
      <alignment vertical="top" wrapText="1"/>
    </xf>
    <xf numFmtId="0" fontId="13" fillId="0" borderId="9" xfId="0" applyFont="1" applyBorder="1" applyAlignment="1">
      <alignment vertical="top" wrapText="1"/>
    </xf>
    <xf numFmtId="0" fontId="13" fillId="0" borderId="10" xfId="0" applyFont="1" applyBorder="1" applyAlignment="1">
      <alignment horizontal="center" vertical="top" wrapText="1"/>
    </xf>
    <xf numFmtId="0" fontId="13" fillId="0" borderId="11" xfId="0" applyFont="1" applyBorder="1" applyAlignment="1">
      <alignment vertical="top" wrapText="1"/>
    </xf>
    <xf numFmtId="0" fontId="13" fillId="0" borderId="12" xfId="0" applyFont="1" applyBorder="1" applyAlignment="1">
      <alignment vertical="top" wrapText="1"/>
    </xf>
    <xf numFmtId="0" fontId="13" fillId="0" borderId="13" xfId="0" applyFont="1" applyBorder="1" applyAlignment="1">
      <alignment horizontal="center" vertical="top" wrapText="1"/>
    </xf>
    <xf numFmtId="0" fontId="13" fillId="0" borderId="13" xfId="0" applyFont="1" applyBorder="1" applyAlignment="1">
      <alignment vertical="top" wrapText="1"/>
    </xf>
    <xf numFmtId="0" fontId="14" fillId="0" borderId="8" xfId="0" applyFont="1" applyFill="1" applyBorder="1" applyAlignment="1">
      <alignment vertical="center"/>
    </xf>
    <xf numFmtId="0" fontId="14" fillId="0" borderId="9" xfId="0" applyFont="1" applyFill="1" applyBorder="1" applyAlignment="1">
      <alignment vertical="center" wrapText="1"/>
    </xf>
    <xf numFmtId="0" fontId="14" fillId="0" borderId="10" xfId="0" applyNumberFormat="1" applyFont="1" applyFill="1" applyBorder="1" applyAlignment="1">
      <alignment horizontal="center" vertical="center"/>
    </xf>
    <xf numFmtId="0" fontId="15" fillId="0" borderId="8" xfId="0" applyFont="1" applyBorder="1" applyAlignment="1">
      <alignment horizontal="center" vertical="top" wrapText="1"/>
    </xf>
    <xf numFmtId="0" fontId="15" fillId="0" borderId="9" xfId="0" applyFont="1" applyBorder="1" applyAlignment="1">
      <alignment horizontal="center" vertical="top" wrapText="1"/>
    </xf>
    <xf numFmtId="0" fontId="15" fillId="0" borderId="10" xfId="0" applyFont="1" applyBorder="1" applyAlignment="1">
      <alignment horizontal="center" vertical="top" wrapText="1"/>
    </xf>
    <xf numFmtId="0" fontId="14" fillId="0" borderId="11" xfId="0" applyFont="1" applyFill="1" applyBorder="1" applyAlignment="1">
      <alignment vertical="center"/>
    </xf>
    <xf numFmtId="0" fontId="14" fillId="0" borderId="12" xfId="0" applyFont="1" applyFill="1" applyBorder="1" applyAlignment="1">
      <alignment vertical="center" wrapText="1"/>
    </xf>
    <xf numFmtId="0" fontId="14" fillId="0" borderId="13" xfId="0" applyNumberFormat="1" applyFont="1" applyFill="1" applyBorder="1" applyAlignment="1">
      <alignment horizontal="center" vertical="center"/>
    </xf>
    <xf numFmtId="0" fontId="13" fillId="0" borderId="10" xfId="0" applyFont="1" applyBorder="1" applyAlignment="1">
      <alignment vertical="top" wrapText="1"/>
    </xf>
    <xf numFmtId="0" fontId="13" fillId="0" borderId="8" xfId="0" applyFont="1" applyBorder="1" applyAlignment="1">
      <alignment horizontal="center" vertical="top" wrapText="1"/>
    </xf>
    <xf numFmtId="0" fontId="13" fillId="0" borderId="9" xfId="0" applyFont="1" applyBorder="1" applyAlignment="1">
      <alignment horizontal="center" vertical="top" wrapText="1"/>
    </xf>
    <xf numFmtId="0" fontId="13" fillId="0" borderId="9" xfId="0" applyFont="1" applyBorder="1" applyAlignment="1">
      <alignment horizontal="left" vertical="top" wrapText="1"/>
    </xf>
    <xf numFmtId="0" fontId="14" fillId="0" borderId="8" xfId="0" applyFont="1" applyBorder="1" applyAlignment="1">
      <alignment vertical="top" wrapText="1"/>
    </xf>
    <xf numFmtId="0" fontId="14" fillId="0" borderId="9" xfId="0" applyFont="1" applyBorder="1" applyAlignment="1">
      <alignment vertical="top" wrapText="1"/>
    </xf>
    <xf numFmtId="0" fontId="14" fillId="0" borderId="10" xfId="0" applyFont="1" applyBorder="1" applyAlignment="1">
      <alignment horizontal="center" vertical="top" wrapText="1"/>
    </xf>
    <xf numFmtId="0" fontId="2" fillId="0" borderId="0" xfId="0" applyFont="1" applyFill="1" applyBorder="1" applyAlignment="1">
      <alignment horizontal="left" vertical="center" indent="1"/>
    </xf>
    <xf numFmtId="0" fontId="1" fillId="0" borderId="0" xfId="0" applyFont="1" applyFill="1" applyAlignment="1">
      <alignment vertical="center"/>
    </xf>
    <xf numFmtId="0" fontId="3" fillId="0" borderId="0" xfId="0" applyFont="1" applyFill="1" applyAlignment="1">
      <alignment horizontal="left" vertical="center" indent="1"/>
    </xf>
    <xf numFmtId="0" fontId="2" fillId="0" borderId="4" xfId="0" applyNumberFormat="1" applyFont="1" applyFill="1" applyBorder="1" applyAlignment="1">
      <alignment horizontal="center" vertical="center"/>
    </xf>
    <xf numFmtId="0" fontId="2" fillId="0" borderId="0" xfId="0" applyFont="1" applyAlignment="1">
      <alignment horizontal="left" vertical="center" indent="1"/>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left" vertical="center" indent="1"/>
    </xf>
    <xf numFmtId="0" fontId="2" fillId="0" borderId="1" xfId="0" applyFont="1" applyFill="1" applyBorder="1" applyAlignment="1">
      <alignment horizontal="left" vertical="center" wrapText="1" indent="1"/>
    </xf>
    <xf numFmtId="0" fontId="2" fillId="0" borderId="0" xfId="0" applyFont="1" applyFill="1" applyAlignment="1">
      <alignment vertical="center"/>
    </xf>
    <xf numFmtId="0" fontId="2" fillId="0" borderId="0" xfId="0" applyNumberFormat="1" applyFont="1" applyFill="1" applyBorder="1" applyAlignment="1">
      <alignment horizontal="center" vertical="center"/>
    </xf>
    <xf numFmtId="0" fontId="2" fillId="0" borderId="1" xfId="0" quotePrefix="1"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13" fillId="0" borderId="10" xfId="0" applyFont="1" applyFill="1" applyBorder="1" applyAlignment="1">
      <alignment vertical="top" wrapText="1"/>
    </xf>
    <xf numFmtId="0" fontId="4" fillId="2" borderId="0" xfId="0" applyFont="1" applyFill="1" applyAlignment="1">
      <alignment horizontal="center" vertical="center"/>
    </xf>
    <xf numFmtId="0" fontId="2" fillId="0" borderId="0" xfId="0" applyFont="1" applyFill="1" applyBorder="1" applyAlignment="1">
      <alignment horizontal="left" vertical="center" wrapText="1" indent="1"/>
    </xf>
    <xf numFmtId="0" fontId="2" fillId="0" borderId="1" xfId="0" applyFont="1" applyFill="1" applyBorder="1" applyAlignment="1">
      <alignment horizontal="center" vertical="center"/>
    </xf>
    <xf numFmtId="0" fontId="7" fillId="0" borderId="0" xfId="0" applyFont="1" applyFill="1" applyAlignment="1">
      <alignment horizontal="center" vertical="center" wrapText="1"/>
    </xf>
    <xf numFmtId="0" fontId="3" fillId="0" borderId="0" xfId="0" applyFont="1" applyAlignment="1">
      <alignment horizontal="left" indent="1"/>
    </xf>
    <xf numFmtId="0" fontId="13" fillId="0" borderId="11" xfId="0" applyFont="1" applyFill="1" applyBorder="1" applyAlignment="1">
      <alignment vertical="top" wrapText="1"/>
    </xf>
    <xf numFmtId="0" fontId="13" fillId="0" borderId="13" xfId="0" applyFont="1" applyFill="1" applyBorder="1" applyAlignment="1">
      <alignment horizontal="center" vertical="top" wrapText="1"/>
    </xf>
    <xf numFmtId="0" fontId="2" fillId="0" borderId="1" xfId="0" applyFont="1" applyFill="1" applyBorder="1" applyAlignment="1">
      <alignment horizontal="center" vertical="center"/>
    </xf>
    <xf numFmtId="0" fontId="18" fillId="0" borderId="1" xfId="1" applyFont="1" applyFill="1" applyBorder="1" applyAlignment="1">
      <alignment horizontal="left" vertical="center" wrapText="1" indent="1"/>
    </xf>
    <xf numFmtId="0" fontId="18" fillId="0" borderId="9" xfId="1" applyFont="1" applyFill="1" applyBorder="1" applyAlignment="1">
      <alignment vertical="center" wrapText="1"/>
    </xf>
    <xf numFmtId="0" fontId="7" fillId="0" borderId="0" xfId="0" applyFont="1" applyFill="1" applyAlignment="1">
      <alignment horizontal="center" vertical="center" wrapText="1"/>
    </xf>
    <xf numFmtId="0" fontId="2" fillId="0" borderId="0" xfId="0" applyFont="1" applyFill="1" applyBorder="1" applyAlignment="1">
      <alignment vertical="center"/>
    </xf>
    <xf numFmtId="0" fontId="2" fillId="0" borderId="0" xfId="0" applyFont="1" applyFill="1" applyAlignment="1">
      <alignment vertical="center" wrapText="1"/>
    </xf>
    <xf numFmtId="0" fontId="2" fillId="0" borderId="0" xfId="0" applyFont="1" applyFill="1" applyAlignment="1">
      <alignment horizontal="left" vertical="center" indent="1"/>
    </xf>
    <xf numFmtId="0" fontId="4" fillId="0" borderId="0" xfId="0" applyFont="1" applyFill="1" applyBorder="1" applyAlignment="1">
      <alignment horizontal="left" vertical="center" indent="1"/>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NumberFormat="1" applyFont="1" applyFill="1" applyBorder="1" applyAlignment="1">
      <alignment horizontal="center" vertical="center"/>
    </xf>
    <xf numFmtId="0" fontId="9" fillId="0" borderId="0" xfId="0" applyFont="1" applyFill="1" applyBorder="1" applyAlignment="1">
      <alignment vertical="top" wrapText="1"/>
    </xf>
    <xf numFmtId="0" fontId="11" fillId="0" borderId="0" xfId="0" applyFont="1" applyFill="1" applyAlignment="1">
      <alignment horizontal="center" vertical="top" wrapText="1"/>
    </xf>
    <xf numFmtId="0" fontId="12" fillId="0" borderId="0" xfId="0" applyFont="1" applyAlignment="1">
      <alignment horizontal="center" vertical="top" wrapText="1"/>
    </xf>
    <xf numFmtId="0" fontId="13" fillId="0" borderId="0" xfId="0" applyFont="1" applyFill="1" applyAlignment="1">
      <alignment horizontal="center" vertical="top" wrapText="1"/>
    </xf>
    <xf numFmtId="0" fontId="9" fillId="0" borderId="0" xfId="0" applyFont="1" applyFill="1" applyBorder="1" applyAlignment="1">
      <alignment horizontal="center" vertical="top" wrapText="1"/>
    </xf>
    <xf numFmtId="0" fontId="2" fillId="0" borderId="1" xfId="0" applyFont="1" applyFill="1" applyBorder="1" applyAlignment="1">
      <alignment horizontal="center" vertical="center"/>
    </xf>
    <xf numFmtId="0" fontId="13" fillId="0" borderId="0" xfId="0" applyFont="1" applyFill="1" applyBorder="1" applyAlignment="1">
      <alignment horizontal="center" vertical="top" wrapText="1"/>
    </xf>
    <xf numFmtId="0" fontId="13" fillId="0" borderId="0" xfId="0" applyFont="1" applyFill="1" applyBorder="1" applyAlignment="1">
      <alignment vertical="top" wrapText="1"/>
    </xf>
    <xf numFmtId="0" fontId="13" fillId="0" borderId="15" xfId="0" applyFont="1" applyFill="1" applyBorder="1" applyAlignment="1">
      <alignment vertical="top" wrapText="1"/>
    </xf>
    <xf numFmtId="0" fontId="2" fillId="0" borderId="14" xfId="0" applyFont="1" applyFill="1" applyBorder="1" applyAlignment="1">
      <alignment horizontal="center" vertical="center"/>
    </xf>
    <xf numFmtId="0" fontId="11" fillId="0" borderId="0" xfId="0" applyFont="1" applyFill="1" applyBorder="1" applyAlignment="1">
      <alignment horizontal="center" vertical="top" wrapText="1"/>
    </xf>
    <xf numFmtId="0" fontId="15" fillId="0" borderId="0" xfId="0" applyFont="1" applyFill="1" applyBorder="1" applyAlignment="1">
      <alignment horizontal="center" vertical="top" wrapText="1"/>
    </xf>
    <xf numFmtId="0" fontId="2" fillId="0" borderId="0" xfId="0" applyFont="1" applyFill="1" applyBorder="1" applyAlignment="1">
      <alignment horizontal="left" vertical="center" wrapText="1" indent="1"/>
    </xf>
    <xf numFmtId="0" fontId="8" fillId="0" borderId="0" xfId="0" applyFont="1" applyFill="1" applyAlignment="1">
      <alignment horizontal="center" vertical="center"/>
    </xf>
    <xf numFmtId="0" fontId="7"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0" xfId="0" applyFont="1" applyFill="1" applyAlignment="1">
      <alignment horizontal="left" vertical="center" wrapText="1" indent="1"/>
    </xf>
    <xf numFmtId="0" fontId="2" fillId="0" borderId="0" xfId="0" quotePrefix="1" applyFont="1" applyFill="1" applyAlignment="1">
      <alignment horizontal="left" vertical="center" wrapText="1" indent="1"/>
    </xf>
    <xf numFmtId="0" fontId="11" fillId="2" borderId="5" xfId="0" applyFont="1" applyFill="1" applyBorder="1" applyAlignment="1">
      <alignment horizontal="center" vertical="top" wrapText="1"/>
    </xf>
    <xf numFmtId="0" fontId="11" fillId="2" borderId="6" xfId="0" applyFont="1" applyFill="1" applyBorder="1" applyAlignment="1">
      <alignment horizontal="center" vertical="top" wrapText="1"/>
    </xf>
    <xf numFmtId="0" fontId="11" fillId="2" borderId="7" xfId="0" applyFont="1" applyFill="1" applyBorder="1" applyAlignment="1">
      <alignment horizontal="center" vertical="top" wrapText="1"/>
    </xf>
    <xf numFmtId="0" fontId="7" fillId="0" borderId="0" xfId="0" applyFont="1" applyFill="1" applyAlignment="1">
      <alignment horizontal="center" vertical="center" wrapText="1"/>
    </xf>
    <xf numFmtId="0" fontId="13" fillId="0" borderId="0" xfId="0" applyFont="1" applyFill="1" applyBorder="1" applyAlignment="1">
      <alignment horizontal="left" vertical="top" wrapText="1"/>
    </xf>
    <xf numFmtId="0" fontId="2" fillId="0" borderId="0" xfId="0" applyFont="1" applyFill="1" applyBorder="1" applyAlignment="1">
      <alignment horizontal="left" vertical="center"/>
    </xf>
  </cellXfs>
  <cellStyles count="2">
    <cellStyle name="Lien hypertexte"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pla.ulaval.ca/etudiants/stages/ffg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gestionetudes-b8.ulaval.ca/forms/frmservlet?config=etprhttps://www.spla.ulaval.ca/etudiants/stages/ffgg"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gestionetudes-b8.ulaval.ca/forms/frmservlet?config=etprhttps://www.spla.ulaval.ca/etudiants/stages/ffgg"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gestionetudes-b8.ulaval.ca/forms/frmservlet?config=etprhttps://www.spla.ulaval.ca/etudiants/stages/ffg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33123-4BF9-4D04-9028-9D52964F2972}">
  <sheetPr>
    <pageSetUpPr fitToPage="1"/>
  </sheetPr>
  <dimension ref="A1:AJ175"/>
  <sheetViews>
    <sheetView tabSelected="1" view="pageBreakPreview" zoomScaleNormal="100" zoomScaleSheetLayoutView="100" workbookViewId="0">
      <selection activeCell="G11" sqref="G11"/>
    </sheetView>
  </sheetViews>
  <sheetFormatPr baseColWidth="10" defaultColWidth="11.42578125" defaultRowHeight="15" x14ac:dyDescent="0.25"/>
  <cols>
    <col min="1" max="1" width="13.85546875" style="2" customWidth="1"/>
    <col min="2" max="2" width="61.42578125" style="2" customWidth="1"/>
    <col min="3" max="3" width="5.85546875" style="1" bestFit="1" customWidth="1"/>
    <col min="4" max="4" width="5.5703125" style="1" customWidth="1"/>
    <col min="5" max="5" width="3.140625" style="1" customWidth="1"/>
    <col min="6" max="6" width="11.42578125" style="88"/>
    <col min="7" max="7" width="26.7109375" style="88" bestFit="1" customWidth="1"/>
    <col min="8" max="16384" width="11.42578125" style="80"/>
  </cols>
  <sheetData>
    <row r="1" spans="1:7" s="43" customFormat="1" ht="18" x14ac:dyDescent="0.25">
      <c r="A1" s="125" t="s">
        <v>91</v>
      </c>
      <c r="B1" s="125"/>
      <c r="C1" s="125"/>
      <c r="D1" s="125"/>
      <c r="E1" s="125"/>
      <c r="F1" s="88"/>
      <c r="G1" s="106"/>
    </row>
    <row r="2" spans="1:7" s="43" customFormat="1" x14ac:dyDescent="0.25">
      <c r="A2" s="126" t="s">
        <v>90</v>
      </c>
      <c r="B2" s="126"/>
      <c r="C2" s="126"/>
      <c r="D2" s="126"/>
      <c r="E2" s="126"/>
      <c r="F2" s="88"/>
      <c r="G2" s="106"/>
    </row>
    <row r="3" spans="1:7" s="43" customFormat="1" ht="15.75" x14ac:dyDescent="0.25">
      <c r="A3" s="126" t="s">
        <v>213</v>
      </c>
      <c r="B3" s="126"/>
      <c r="C3" s="126"/>
      <c r="D3" s="126"/>
      <c r="E3" s="126"/>
      <c r="F3" s="88"/>
      <c r="G3" s="106"/>
    </row>
    <row r="4" spans="1:7" s="43" customFormat="1" ht="14.25" x14ac:dyDescent="0.2">
      <c r="A4" s="49" t="s">
        <v>160</v>
      </c>
      <c r="B4" s="27"/>
      <c r="C4" s="20"/>
      <c r="D4" s="3" t="s">
        <v>235</v>
      </c>
      <c r="E4" s="42"/>
      <c r="F4" s="88"/>
      <c r="G4" s="106"/>
    </row>
    <row r="5" spans="1:7" ht="15.75" x14ac:dyDescent="0.25">
      <c r="A5" s="30" t="s">
        <v>176</v>
      </c>
      <c r="B5" s="31"/>
      <c r="C5" s="94">
        <f>SUM(C7:C41)</f>
        <v>96</v>
      </c>
      <c r="D5" s="34" t="s">
        <v>87</v>
      </c>
      <c r="E5" s="29"/>
    </row>
    <row r="6" spans="1:7" x14ac:dyDescent="0.25">
      <c r="A6" s="86" t="s">
        <v>89</v>
      </c>
      <c r="B6" s="87" t="s">
        <v>88</v>
      </c>
      <c r="C6" s="92" t="s">
        <v>87</v>
      </c>
      <c r="D6" s="127" t="s">
        <v>86</v>
      </c>
      <c r="E6" s="127"/>
    </row>
    <row r="7" spans="1:7" s="43" customFormat="1" ht="14.25" x14ac:dyDescent="0.25">
      <c r="A7" s="86" t="s">
        <v>203</v>
      </c>
      <c r="B7" s="86" t="s">
        <v>204</v>
      </c>
      <c r="C7" s="96">
        <v>3</v>
      </c>
      <c r="D7" s="96" t="s">
        <v>9</v>
      </c>
      <c r="E7" s="101">
        <v>1</v>
      </c>
      <c r="F7" s="88"/>
      <c r="G7" s="88"/>
    </row>
    <row r="8" spans="1:7" x14ac:dyDescent="0.25">
      <c r="A8" s="86" t="s">
        <v>83</v>
      </c>
      <c r="B8" s="86" t="s">
        <v>82</v>
      </c>
      <c r="C8" s="91">
        <v>3</v>
      </c>
      <c r="D8" s="91" t="s">
        <v>9</v>
      </c>
      <c r="E8" s="91">
        <v>1</v>
      </c>
    </row>
    <row r="9" spans="1:7" x14ac:dyDescent="0.25">
      <c r="A9" s="86" t="s">
        <v>85</v>
      </c>
      <c r="B9" s="87" t="s">
        <v>84</v>
      </c>
      <c r="C9" s="90">
        <v>3</v>
      </c>
      <c r="D9" s="91" t="s">
        <v>9</v>
      </c>
      <c r="E9" s="91">
        <v>1</v>
      </c>
    </row>
    <row r="10" spans="1:7" ht="22.5" x14ac:dyDescent="0.25">
      <c r="A10" s="86" t="s">
        <v>121</v>
      </c>
      <c r="B10" s="87" t="s">
        <v>122</v>
      </c>
      <c r="C10" s="91">
        <v>1</v>
      </c>
      <c r="D10" s="96" t="s">
        <v>9</v>
      </c>
      <c r="E10" s="91">
        <v>1</v>
      </c>
    </row>
    <row r="11" spans="1:7" x14ac:dyDescent="0.25">
      <c r="A11" s="86" t="s">
        <v>81</v>
      </c>
      <c r="B11" s="87" t="s">
        <v>136</v>
      </c>
      <c r="C11" s="91">
        <v>3</v>
      </c>
      <c r="D11" s="91" t="s">
        <v>9</v>
      </c>
      <c r="E11" s="91">
        <v>1</v>
      </c>
    </row>
    <row r="12" spans="1:7" x14ac:dyDescent="0.25">
      <c r="A12" s="86" t="s">
        <v>80</v>
      </c>
      <c r="B12" s="86" t="s">
        <v>79</v>
      </c>
      <c r="C12" s="91">
        <v>3</v>
      </c>
      <c r="D12" s="91" t="s">
        <v>9</v>
      </c>
      <c r="E12" s="91">
        <v>1</v>
      </c>
    </row>
    <row r="13" spans="1:7" x14ac:dyDescent="0.25">
      <c r="A13" s="86" t="s">
        <v>78</v>
      </c>
      <c r="B13" s="87" t="s">
        <v>77</v>
      </c>
      <c r="C13" s="90">
        <v>3</v>
      </c>
      <c r="D13" s="91" t="s">
        <v>1</v>
      </c>
      <c r="E13" s="91">
        <v>2</v>
      </c>
    </row>
    <row r="14" spans="1:7" ht="22.5" x14ac:dyDescent="0.25">
      <c r="A14" s="86" t="s">
        <v>142</v>
      </c>
      <c r="B14" s="87" t="s">
        <v>76</v>
      </c>
      <c r="C14" s="90">
        <v>3</v>
      </c>
      <c r="D14" s="91" t="s">
        <v>1</v>
      </c>
      <c r="E14" s="90">
        <v>2</v>
      </c>
    </row>
    <row r="15" spans="1:7" x14ac:dyDescent="0.25">
      <c r="A15" s="86" t="s">
        <v>129</v>
      </c>
      <c r="B15" s="87" t="s">
        <v>130</v>
      </c>
      <c r="C15" s="91">
        <v>3</v>
      </c>
      <c r="D15" s="96" t="s">
        <v>131</v>
      </c>
      <c r="E15" s="91">
        <v>2</v>
      </c>
    </row>
    <row r="16" spans="1:7" x14ac:dyDescent="0.25">
      <c r="A16" s="86" t="s">
        <v>114</v>
      </c>
      <c r="B16" s="86" t="s">
        <v>115</v>
      </c>
      <c r="C16" s="91">
        <v>3</v>
      </c>
      <c r="D16" s="91" t="s">
        <v>1</v>
      </c>
      <c r="E16" s="91">
        <v>2</v>
      </c>
    </row>
    <row r="17" spans="1:7" x14ac:dyDescent="0.25">
      <c r="A17" s="86" t="s">
        <v>75</v>
      </c>
      <c r="B17" s="86" t="s">
        <v>74</v>
      </c>
      <c r="C17" s="91">
        <v>3</v>
      </c>
      <c r="D17" s="91" t="s">
        <v>1</v>
      </c>
      <c r="E17" s="90">
        <v>2</v>
      </c>
    </row>
    <row r="18" spans="1:7" ht="22.5" x14ac:dyDescent="0.25">
      <c r="A18" s="86" t="s">
        <v>71</v>
      </c>
      <c r="B18" s="87" t="s">
        <v>145</v>
      </c>
      <c r="C18" s="91">
        <v>3</v>
      </c>
      <c r="D18" s="91" t="s">
        <v>9</v>
      </c>
      <c r="E18" s="91">
        <v>3</v>
      </c>
    </row>
    <row r="19" spans="1:7" x14ac:dyDescent="0.25">
      <c r="A19" s="86" t="s">
        <v>197</v>
      </c>
      <c r="B19" s="86" t="s">
        <v>194</v>
      </c>
      <c r="C19" s="91">
        <v>3</v>
      </c>
      <c r="D19" s="91" t="s">
        <v>9</v>
      </c>
      <c r="E19" s="90">
        <v>3</v>
      </c>
    </row>
    <row r="20" spans="1:7" x14ac:dyDescent="0.25">
      <c r="A20" s="86" t="s">
        <v>205</v>
      </c>
      <c r="B20" s="86" t="s">
        <v>200</v>
      </c>
      <c r="C20" s="91">
        <v>3</v>
      </c>
      <c r="D20" s="91" t="s">
        <v>9</v>
      </c>
      <c r="E20" s="91">
        <v>3</v>
      </c>
    </row>
    <row r="21" spans="1:7" x14ac:dyDescent="0.25">
      <c r="A21" s="86" t="s">
        <v>73</v>
      </c>
      <c r="B21" s="86" t="s">
        <v>72</v>
      </c>
      <c r="C21" s="91">
        <v>3</v>
      </c>
      <c r="D21" s="91" t="s">
        <v>9</v>
      </c>
      <c r="E21" s="91">
        <v>3</v>
      </c>
    </row>
    <row r="22" spans="1:7" ht="22.5" x14ac:dyDescent="0.25">
      <c r="A22" s="86" t="s">
        <v>113</v>
      </c>
      <c r="B22" s="87" t="s">
        <v>123</v>
      </c>
      <c r="C22" s="91">
        <v>3</v>
      </c>
      <c r="D22" s="91" t="s">
        <v>9</v>
      </c>
      <c r="E22" s="91">
        <v>3</v>
      </c>
    </row>
    <row r="23" spans="1:7" x14ac:dyDescent="0.25">
      <c r="A23" s="86" t="s">
        <v>27</v>
      </c>
      <c r="B23" s="87" t="s">
        <v>26</v>
      </c>
      <c r="C23" s="91">
        <v>3</v>
      </c>
      <c r="D23" s="91" t="s">
        <v>9</v>
      </c>
      <c r="E23" s="91">
        <v>3</v>
      </c>
      <c r="F23" s="110"/>
      <c r="G23" s="110"/>
    </row>
    <row r="24" spans="1:7" x14ac:dyDescent="0.25">
      <c r="A24" s="86" t="s">
        <v>198</v>
      </c>
      <c r="B24" s="87" t="s">
        <v>199</v>
      </c>
      <c r="C24" s="91">
        <v>3</v>
      </c>
      <c r="D24" s="91" t="s">
        <v>1</v>
      </c>
      <c r="E24" s="91">
        <v>4</v>
      </c>
    </row>
    <row r="25" spans="1:7" s="43" customFormat="1" ht="22.5" x14ac:dyDescent="0.25">
      <c r="A25" s="86" t="s">
        <v>141</v>
      </c>
      <c r="B25" s="87" t="s">
        <v>117</v>
      </c>
      <c r="C25" s="91">
        <v>3</v>
      </c>
      <c r="D25" s="117" t="s">
        <v>1</v>
      </c>
      <c r="E25" s="91">
        <v>4</v>
      </c>
      <c r="F25" s="88"/>
      <c r="G25" s="88"/>
    </row>
    <row r="26" spans="1:7" x14ac:dyDescent="0.25">
      <c r="A26" s="86" t="s">
        <v>68</v>
      </c>
      <c r="B26" s="86" t="s">
        <v>67</v>
      </c>
      <c r="C26" s="91">
        <v>3</v>
      </c>
      <c r="D26" s="91" t="s">
        <v>9</v>
      </c>
      <c r="E26" s="91">
        <v>5</v>
      </c>
    </row>
    <row r="27" spans="1:7" x14ac:dyDescent="0.25">
      <c r="A27" s="86" t="s">
        <v>70</v>
      </c>
      <c r="B27" s="87" t="s">
        <v>69</v>
      </c>
      <c r="C27" s="91">
        <v>3</v>
      </c>
      <c r="D27" s="91" t="s">
        <v>9</v>
      </c>
      <c r="E27" s="91">
        <v>5</v>
      </c>
    </row>
    <row r="28" spans="1:7" x14ac:dyDescent="0.25">
      <c r="A28" s="86" t="s">
        <v>66</v>
      </c>
      <c r="B28" s="87" t="s">
        <v>65</v>
      </c>
      <c r="C28" s="90">
        <v>3</v>
      </c>
      <c r="D28" s="91" t="s">
        <v>9</v>
      </c>
      <c r="E28" s="91">
        <v>5</v>
      </c>
    </row>
    <row r="29" spans="1:7" x14ac:dyDescent="0.25">
      <c r="A29" s="86" t="s">
        <v>195</v>
      </c>
      <c r="B29" s="87" t="s">
        <v>196</v>
      </c>
      <c r="C29" s="90">
        <v>0</v>
      </c>
      <c r="D29" s="117" t="s">
        <v>9</v>
      </c>
      <c r="E29" s="91">
        <v>5</v>
      </c>
    </row>
    <row r="30" spans="1:7" x14ac:dyDescent="0.25">
      <c r="A30" s="86" t="s">
        <v>228</v>
      </c>
      <c r="B30" s="87" t="s">
        <v>220</v>
      </c>
      <c r="C30" s="90">
        <v>3</v>
      </c>
      <c r="D30" s="117" t="s">
        <v>9</v>
      </c>
      <c r="E30" s="91">
        <v>5</v>
      </c>
      <c r="F30" s="110"/>
      <c r="G30" s="110"/>
    </row>
    <row r="31" spans="1:7" ht="22.5" x14ac:dyDescent="0.25">
      <c r="A31" s="86" t="s">
        <v>164</v>
      </c>
      <c r="B31" s="87" t="s">
        <v>165</v>
      </c>
      <c r="C31" s="91">
        <v>3</v>
      </c>
      <c r="D31" s="91" t="s">
        <v>9</v>
      </c>
      <c r="E31" s="91">
        <v>5</v>
      </c>
    </row>
    <row r="32" spans="1:7" ht="22.5" x14ac:dyDescent="0.25">
      <c r="A32" s="86" t="s">
        <v>64</v>
      </c>
      <c r="B32" s="87" t="s">
        <v>124</v>
      </c>
      <c r="C32" s="91">
        <v>2</v>
      </c>
      <c r="D32" s="91" t="s">
        <v>12</v>
      </c>
      <c r="E32" s="91">
        <v>6</v>
      </c>
    </row>
    <row r="33" spans="1:5" x14ac:dyDescent="0.25">
      <c r="A33" s="86" t="s">
        <v>63</v>
      </c>
      <c r="B33" s="86" t="s">
        <v>62</v>
      </c>
      <c r="C33" s="91">
        <v>2</v>
      </c>
      <c r="D33" s="91" t="s">
        <v>12</v>
      </c>
      <c r="E33" s="91">
        <v>6</v>
      </c>
    </row>
    <row r="34" spans="1:5" ht="22.5" x14ac:dyDescent="0.25">
      <c r="A34" s="86" t="s">
        <v>61</v>
      </c>
      <c r="B34" s="87" t="s">
        <v>125</v>
      </c>
      <c r="C34" s="91">
        <v>3</v>
      </c>
      <c r="D34" s="91" t="s">
        <v>12</v>
      </c>
      <c r="E34" s="91">
        <v>6</v>
      </c>
    </row>
    <row r="35" spans="1:5" ht="22.5" x14ac:dyDescent="0.25">
      <c r="A35" s="86" t="s">
        <v>116</v>
      </c>
      <c r="B35" s="87" t="s">
        <v>148</v>
      </c>
      <c r="C35" s="91">
        <v>3</v>
      </c>
      <c r="D35" s="91" t="s">
        <v>12</v>
      </c>
      <c r="E35" s="91">
        <v>6</v>
      </c>
    </row>
    <row r="36" spans="1:5" ht="22.5" x14ac:dyDescent="0.25">
      <c r="A36" s="86" t="s">
        <v>55</v>
      </c>
      <c r="B36" s="87" t="s">
        <v>151</v>
      </c>
      <c r="C36" s="91">
        <v>3</v>
      </c>
      <c r="D36" s="91" t="s">
        <v>1</v>
      </c>
      <c r="E36" s="91">
        <v>8</v>
      </c>
    </row>
    <row r="37" spans="1:5" ht="22.5" x14ac:dyDescent="0.25">
      <c r="A37" s="86" t="s">
        <v>60</v>
      </c>
      <c r="B37" s="87" t="s">
        <v>59</v>
      </c>
      <c r="C37" s="91">
        <v>2</v>
      </c>
      <c r="D37" s="91" t="s">
        <v>1</v>
      </c>
      <c r="E37" s="91">
        <v>8</v>
      </c>
    </row>
    <row r="38" spans="1:5" x14ac:dyDescent="0.25">
      <c r="A38" s="86" t="s">
        <v>58</v>
      </c>
      <c r="B38" s="86" t="s">
        <v>57</v>
      </c>
      <c r="C38" s="91">
        <v>2</v>
      </c>
      <c r="D38" s="91" t="s">
        <v>1</v>
      </c>
      <c r="E38" s="91">
        <v>8</v>
      </c>
    </row>
    <row r="39" spans="1:5" ht="22.5" x14ac:dyDescent="0.25">
      <c r="A39" s="86" t="s">
        <v>56</v>
      </c>
      <c r="B39" s="87" t="s">
        <v>150</v>
      </c>
      <c r="C39" s="91">
        <v>3</v>
      </c>
      <c r="D39" s="91" t="s">
        <v>1</v>
      </c>
      <c r="E39" s="91">
        <v>8</v>
      </c>
    </row>
    <row r="40" spans="1:5" x14ac:dyDescent="0.25">
      <c r="A40" s="86" t="s">
        <v>54</v>
      </c>
      <c r="B40" s="87" t="s">
        <v>167</v>
      </c>
      <c r="C40" s="91">
        <v>3</v>
      </c>
      <c r="D40" s="91" t="s">
        <v>1</v>
      </c>
      <c r="E40" s="91">
        <v>8</v>
      </c>
    </row>
    <row r="41" spans="1:5" ht="22.5" x14ac:dyDescent="0.25">
      <c r="A41" s="86" t="s">
        <v>133</v>
      </c>
      <c r="B41" s="87" t="s">
        <v>154</v>
      </c>
      <c r="C41" s="90">
        <v>3</v>
      </c>
      <c r="D41" s="91" t="s">
        <v>1</v>
      </c>
      <c r="E41" s="90">
        <v>8</v>
      </c>
    </row>
    <row r="42" spans="1:5" x14ac:dyDescent="0.25">
      <c r="A42" s="79"/>
      <c r="B42" s="79"/>
      <c r="C42" s="45"/>
      <c r="D42" s="89"/>
      <c r="E42" s="45"/>
    </row>
    <row r="43" spans="1:5" x14ac:dyDescent="0.25">
      <c r="A43" s="81" t="s">
        <v>139</v>
      </c>
      <c r="B43" s="79"/>
      <c r="C43" s="85"/>
      <c r="D43" s="85"/>
      <c r="E43" s="85"/>
    </row>
    <row r="44" spans="1:5" ht="36" x14ac:dyDescent="0.25">
      <c r="A44" s="86" t="s">
        <v>45</v>
      </c>
      <c r="B44" s="102" t="s">
        <v>44</v>
      </c>
      <c r="C44" s="90">
        <v>0</v>
      </c>
      <c r="D44" s="82"/>
      <c r="E44" s="89"/>
    </row>
    <row r="45" spans="1:5" ht="22.5" x14ac:dyDescent="0.25">
      <c r="A45" s="86" t="s">
        <v>43</v>
      </c>
      <c r="B45" s="87" t="s">
        <v>42</v>
      </c>
      <c r="C45" s="90">
        <v>0</v>
      </c>
      <c r="D45" s="82"/>
      <c r="E45" s="89"/>
    </row>
    <row r="46" spans="1:5" ht="22.5" x14ac:dyDescent="0.25">
      <c r="A46" s="86" t="s">
        <v>41</v>
      </c>
      <c r="B46" s="87" t="s">
        <v>40</v>
      </c>
      <c r="C46" s="90">
        <v>0</v>
      </c>
      <c r="D46" s="82"/>
      <c r="E46" s="89"/>
    </row>
    <row r="47" spans="1:5" ht="22.5" x14ac:dyDescent="0.25">
      <c r="A47" s="86" t="s">
        <v>39</v>
      </c>
      <c r="B47" s="87" t="s">
        <v>38</v>
      </c>
      <c r="C47" s="90">
        <v>0</v>
      </c>
      <c r="D47" s="82"/>
      <c r="E47" s="89"/>
    </row>
    <row r="48" spans="1:5" x14ac:dyDescent="0.25">
      <c r="A48" s="79"/>
      <c r="B48" s="95"/>
      <c r="C48" s="45"/>
      <c r="D48" s="89"/>
      <c r="E48" s="89"/>
    </row>
    <row r="49" spans="1:7" ht="15.75" x14ac:dyDescent="0.25">
      <c r="A49" s="30" t="s">
        <v>138</v>
      </c>
      <c r="B49" s="31"/>
      <c r="C49" s="94">
        <f>120-C5</f>
        <v>24</v>
      </c>
      <c r="D49" s="34" t="s">
        <v>87</v>
      </c>
      <c r="E49" s="29"/>
    </row>
    <row r="50" spans="1:7" x14ac:dyDescent="0.2">
      <c r="A50" s="98" t="s">
        <v>206</v>
      </c>
      <c r="B50" s="95"/>
      <c r="C50" s="85"/>
      <c r="D50" s="85"/>
      <c r="E50" s="85"/>
    </row>
    <row r="51" spans="1:7" x14ac:dyDescent="0.25">
      <c r="A51" s="81"/>
      <c r="B51" s="44"/>
      <c r="C51" s="84"/>
      <c r="D51" s="84"/>
      <c r="E51" s="84"/>
    </row>
    <row r="52" spans="1:7" x14ac:dyDescent="0.25">
      <c r="A52" s="28" t="s">
        <v>140</v>
      </c>
      <c r="B52" s="44"/>
      <c r="C52" s="84"/>
      <c r="D52" s="84"/>
      <c r="E52" s="84"/>
    </row>
    <row r="53" spans="1:7" x14ac:dyDescent="0.25">
      <c r="A53" s="86" t="s">
        <v>53</v>
      </c>
      <c r="B53" s="87" t="s">
        <v>52</v>
      </c>
      <c r="C53" s="90">
        <v>3</v>
      </c>
      <c r="D53" s="89"/>
      <c r="E53" s="89"/>
    </row>
    <row r="54" spans="1:7" x14ac:dyDescent="0.25">
      <c r="A54" s="86" t="s">
        <v>51</v>
      </c>
      <c r="B54" s="86" t="s">
        <v>50</v>
      </c>
      <c r="C54" s="90">
        <v>3</v>
      </c>
      <c r="D54" s="89"/>
      <c r="E54" s="89"/>
    </row>
    <row r="55" spans="1:7" x14ac:dyDescent="0.25">
      <c r="A55" s="86" t="s">
        <v>227</v>
      </c>
      <c r="B55" s="86" t="s">
        <v>226</v>
      </c>
      <c r="C55" s="90">
        <v>3</v>
      </c>
      <c r="D55" s="111"/>
      <c r="E55" s="111"/>
      <c r="F55" s="110"/>
      <c r="G55" s="110"/>
    </row>
    <row r="56" spans="1:7" x14ac:dyDescent="0.25">
      <c r="A56" s="86" t="s">
        <v>174</v>
      </c>
      <c r="B56" s="86" t="s">
        <v>175</v>
      </c>
      <c r="C56" s="90">
        <v>3</v>
      </c>
      <c r="D56" s="89"/>
      <c r="E56" s="89"/>
    </row>
    <row r="57" spans="1:7" x14ac:dyDescent="0.25">
      <c r="A57" s="108" t="s">
        <v>221</v>
      </c>
      <c r="B57" s="107"/>
      <c r="C57" s="109"/>
      <c r="D57" s="109"/>
      <c r="E57" s="109"/>
      <c r="F57" s="110"/>
      <c r="G57" s="110"/>
    </row>
    <row r="58" spans="1:7" x14ac:dyDescent="0.25">
      <c r="A58" s="86" t="s">
        <v>225</v>
      </c>
      <c r="B58" s="86" t="s">
        <v>224</v>
      </c>
      <c r="C58" s="90">
        <v>3</v>
      </c>
      <c r="D58" s="111"/>
      <c r="E58" s="111"/>
      <c r="F58" s="110"/>
      <c r="G58" s="110"/>
    </row>
    <row r="59" spans="1:7" x14ac:dyDescent="0.25">
      <c r="A59" s="86" t="s">
        <v>223</v>
      </c>
      <c r="B59" s="87" t="s">
        <v>222</v>
      </c>
      <c r="C59" s="90">
        <v>3</v>
      </c>
      <c r="D59" s="111"/>
      <c r="E59" s="111"/>
      <c r="F59" s="110"/>
      <c r="G59" s="110"/>
    </row>
    <row r="60" spans="1:7" s="43" customFormat="1" ht="14.25" x14ac:dyDescent="0.25">
      <c r="A60" s="81" t="s">
        <v>229</v>
      </c>
      <c r="B60" s="44"/>
      <c r="C60" s="84"/>
      <c r="D60" s="84"/>
      <c r="E60" s="84"/>
      <c r="F60" s="88"/>
      <c r="G60" s="88"/>
    </row>
    <row r="61" spans="1:7" x14ac:dyDescent="0.25">
      <c r="A61" s="26" t="s">
        <v>108</v>
      </c>
      <c r="B61" s="44"/>
      <c r="C61" s="84"/>
      <c r="D61" s="84"/>
      <c r="E61" s="84"/>
    </row>
    <row r="62" spans="1:7" x14ac:dyDescent="0.25">
      <c r="A62" s="86" t="s">
        <v>24</v>
      </c>
      <c r="B62" s="86" t="s">
        <v>23</v>
      </c>
      <c r="C62" s="91">
        <v>3</v>
      </c>
      <c r="D62" s="82"/>
      <c r="E62" s="89"/>
    </row>
    <row r="63" spans="1:7" x14ac:dyDescent="0.25">
      <c r="A63" s="86" t="s">
        <v>169</v>
      </c>
      <c r="B63" s="86" t="s">
        <v>168</v>
      </c>
      <c r="C63" s="91">
        <v>3</v>
      </c>
      <c r="D63" s="82"/>
      <c r="E63" s="89"/>
    </row>
    <row r="64" spans="1:7" x14ac:dyDescent="0.25">
      <c r="A64" s="86" t="s">
        <v>27</v>
      </c>
      <c r="B64" s="86" t="s">
        <v>26</v>
      </c>
      <c r="C64" s="91">
        <v>3</v>
      </c>
      <c r="D64" s="82"/>
      <c r="E64" s="89"/>
    </row>
    <row r="65" spans="1:5" x14ac:dyDescent="0.25">
      <c r="A65" s="86" t="s">
        <v>171</v>
      </c>
      <c r="B65" s="86" t="s">
        <v>170</v>
      </c>
      <c r="C65" s="91">
        <v>3</v>
      </c>
      <c r="D65" s="82"/>
      <c r="E65" s="89"/>
    </row>
    <row r="66" spans="1:5" x14ac:dyDescent="0.25">
      <c r="A66" s="86" t="s">
        <v>22</v>
      </c>
      <c r="B66" s="86" t="s">
        <v>21</v>
      </c>
      <c r="C66" s="90">
        <v>3</v>
      </c>
      <c r="D66" s="82"/>
      <c r="E66" s="89"/>
    </row>
    <row r="67" spans="1:5" x14ac:dyDescent="0.25">
      <c r="A67" s="86" t="s">
        <v>25</v>
      </c>
      <c r="B67" s="86" t="s">
        <v>186</v>
      </c>
      <c r="C67" s="91">
        <v>3</v>
      </c>
      <c r="D67" s="82"/>
      <c r="E67" s="89"/>
    </row>
    <row r="68" spans="1:5" x14ac:dyDescent="0.25">
      <c r="A68" s="86" t="s">
        <v>2</v>
      </c>
      <c r="B68" s="87" t="s">
        <v>143</v>
      </c>
      <c r="C68" s="91">
        <v>3</v>
      </c>
      <c r="D68" s="82"/>
      <c r="E68" s="89"/>
    </row>
    <row r="69" spans="1:5" x14ac:dyDescent="0.25">
      <c r="A69" s="21" t="s">
        <v>109</v>
      </c>
      <c r="B69" s="22"/>
      <c r="C69" s="23"/>
      <c r="D69" s="85"/>
      <c r="E69" s="85"/>
    </row>
    <row r="70" spans="1:5" ht="22.5" x14ac:dyDescent="0.25">
      <c r="A70" s="86" t="s">
        <v>132</v>
      </c>
      <c r="B70" s="87" t="s">
        <v>183</v>
      </c>
      <c r="C70" s="91">
        <v>3</v>
      </c>
      <c r="D70" s="82"/>
      <c r="E70" s="89"/>
    </row>
    <row r="71" spans="1:5" ht="22.5" x14ac:dyDescent="0.25">
      <c r="A71" s="86" t="s">
        <v>18</v>
      </c>
      <c r="B71" s="87" t="s">
        <v>126</v>
      </c>
      <c r="C71" s="90">
        <v>3</v>
      </c>
      <c r="D71" s="82"/>
      <c r="E71" s="89"/>
    </row>
    <row r="72" spans="1:5" ht="33.75" x14ac:dyDescent="0.25">
      <c r="A72" s="86" t="s">
        <v>16</v>
      </c>
      <c r="B72" s="87" t="s">
        <v>155</v>
      </c>
      <c r="C72" s="90">
        <v>3</v>
      </c>
      <c r="D72" s="82"/>
      <c r="E72" s="89"/>
    </row>
    <row r="73" spans="1:5" ht="33.75" x14ac:dyDescent="0.25">
      <c r="A73" s="86" t="s">
        <v>15</v>
      </c>
      <c r="B73" s="87" t="s">
        <v>184</v>
      </c>
      <c r="C73" s="90">
        <v>3</v>
      </c>
      <c r="D73" s="82"/>
      <c r="E73" s="89"/>
    </row>
    <row r="74" spans="1:5" x14ac:dyDescent="0.25">
      <c r="A74" s="86" t="s">
        <v>106</v>
      </c>
      <c r="B74" s="86" t="s">
        <v>107</v>
      </c>
      <c r="C74" s="91">
        <v>3</v>
      </c>
      <c r="D74" s="82"/>
      <c r="E74" s="89"/>
    </row>
    <row r="75" spans="1:5" x14ac:dyDescent="0.25">
      <c r="A75" s="86" t="s">
        <v>102</v>
      </c>
      <c r="B75" s="86" t="s">
        <v>103</v>
      </c>
      <c r="C75" s="91">
        <v>3</v>
      </c>
      <c r="D75" s="82"/>
      <c r="E75" s="89"/>
    </row>
    <row r="76" spans="1:5" x14ac:dyDescent="0.25">
      <c r="A76" s="86" t="s">
        <v>20</v>
      </c>
      <c r="B76" s="86" t="s">
        <v>19</v>
      </c>
      <c r="C76" s="91">
        <v>3</v>
      </c>
      <c r="D76" s="82"/>
      <c r="E76" s="89"/>
    </row>
    <row r="77" spans="1:5" ht="22.5" x14ac:dyDescent="0.25">
      <c r="A77" s="86" t="s">
        <v>17</v>
      </c>
      <c r="B77" s="87" t="s">
        <v>156</v>
      </c>
      <c r="C77" s="90">
        <v>3</v>
      </c>
      <c r="D77" s="82"/>
      <c r="E77" s="89"/>
    </row>
    <row r="78" spans="1:5" x14ac:dyDescent="0.25">
      <c r="A78" s="26" t="s">
        <v>110</v>
      </c>
      <c r="B78" s="44"/>
      <c r="C78" s="84"/>
      <c r="D78" s="85"/>
      <c r="E78" s="85"/>
    </row>
    <row r="79" spans="1:5" x14ac:dyDescent="0.25">
      <c r="A79" s="86" t="s">
        <v>13</v>
      </c>
      <c r="B79" s="87" t="s">
        <v>157</v>
      </c>
      <c r="C79" s="90">
        <v>1</v>
      </c>
      <c r="D79" s="89"/>
      <c r="E79" s="89"/>
    </row>
    <row r="80" spans="1:5" x14ac:dyDescent="0.25">
      <c r="A80" s="86" t="s">
        <v>11</v>
      </c>
      <c r="B80" s="87" t="s">
        <v>127</v>
      </c>
      <c r="C80" s="91">
        <v>3</v>
      </c>
      <c r="D80" s="37"/>
      <c r="E80" s="89"/>
    </row>
    <row r="81" spans="1:7" ht="22.5" x14ac:dyDescent="0.25">
      <c r="A81" s="86" t="s">
        <v>14</v>
      </c>
      <c r="B81" s="87" t="s">
        <v>119</v>
      </c>
      <c r="C81" s="91">
        <v>1</v>
      </c>
      <c r="D81" s="37"/>
      <c r="E81" s="89"/>
    </row>
    <row r="82" spans="1:7" ht="22.5" x14ac:dyDescent="0.25">
      <c r="A82" s="86" t="s">
        <v>10</v>
      </c>
      <c r="B82" s="87" t="s">
        <v>173</v>
      </c>
      <c r="C82" s="90">
        <v>3</v>
      </c>
      <c r="D82" s="82"/>
      <c r="E82" s="89"/>
    </row>
    <row r="83" spans="1:7" ht="22.5" x14ac:dyDescent="0.25">
      <c r="A83" s="86" t="s">
        <v>161</v>
      </c>
      <c r="B83" s="87" t="s">
        <v>118</v>
      </c>
      <c r="C83" s="91">
        <v>3</v>
      </c>
      <c r="D83" s="82"/>
      <c r="E83" s="89"/>
    </row>
    <row r="84" spans="1:7" x14ac:dyDescent="0.25">
      <c r="A84" s="86" t="s">
        <v>163</v>
      </c>
      <c r="B84" s="86" t="s">
        <v>162</v>
      </c>
      <c r="C84" s="90">
        <v>3</v>
      </c>
      <c r="D84" s="82"/>
      <c r="E84" s="89"/>
    </row>
    <row r="85" spans="1:7" s="88" customFormat="1" ht="12.75" x14ac:dyDescent="0.25">
      <c r="A85" s="28" t="s">
        <v>111</v>
      </c>
      <c r="B85" s="87"/>
      <c r="C85" s="91"/>
      <c r="D85" s="38"/>
      <c r="E85" s="89"/>
    </row>
    <row r="86" spans="1:7" x14ac:dyDescent="0.25">
      <c r="A86" s="86" t="s">
        <v>35</v>
      </c>
      <c r="B86" s="86" t="s">
        <v>34</v>
      </c>
      <c r="C86" s="90">
        <v>3</v>
      </c>
      <c r="D86" s="82"/>
      <c r="E86" s="89"/>
    </row>
    <row r="87" spans="1:7" x14ac:dyDescent="0.25">
      <c r="A87" s="86" t="s">
        <v>33</v>
      </c>
      <c r="B87" s="86" t="s">
        <v>32</v>
      </c>
      <c r="C87" s="91">
        <v>3</v>
      </c>
      <c r="D87" s="82"/>
      <c r="E87" s="89"/>
    </row>
    <row r="88" spans="1:7" x14ac:dyDescent="0.25">
      <c r="A88" s="86" t="s">
        <v>31</v>
      </c>
      <c r="B88" s="86" t="s">
        <v>30</v>
      </c>
      <c r="C88" s="91">
        <v>3</v>
      </c>
      <c r="D88" s="82"/>
      <c r="E88" s="89"/>
    </row>
    <row r="89" spans="1:7" x14ac:dyDescent="0.25">
      <c r="A89" s="86" t="s">
        <v>29</v>
      </c>
      <c r="B89" s="87" t="s">
        <v>28</v>
      </c>
      <c r="C89" s="90">
        <v>3</v>
      </c>
      <c r="D89" s="82"/>
      <c r="E89" s="89"/>
    </row>
    <row r="90" spans="1:7" x14ac:dyDescent="0.25">
      <c r="A90" s="86" t="s">
        <v>37</v>
      </c>
      <c r="B90" s="86" t="s">
        <v>36</v>
      </c>
      <c r="C90" s="91">
        <v>1</v>
      </c>
      <c r="D90" s="82"/>
      <c r="E90" s="89"/>
    </row>
    <row r="91" spans="1:7" x14ac:dyDescent="0.25">
      <c r="A91" s="79"/>
      <c r="B91" s="79"/>
      <c r="C91" s="89"/>
      <c r="D91" s="89"/>
      <c r="E91" s="89"/>
    </row>
    <row r="92" spans="1:7" x14ac:dyDescent="0.25">
      <c r="A92" s="108" t="s">
        <v>231</v>
      </c>
      <c r="B92" s="44"/>
      <c r="C92" s="84"/>
      <c r="D92" s="85"/>
      <c r="E92" s="85"/>
      <c r="F92" s="110"/>
    </row>
    <row r="93" spans="1:7" x14ac:dyDescent="0.25">
      <c r="A93" s="86" t="s">
        <v>49</v>
      </c>
      <c r="B93" s="86" t="s">
        <v>48</v>
      </c>
      <c r="C93" s="91">
        <v>3</v>
      </c>
      <c r="D93" s="82"/>
      <c r="E93" s="89"/>
    </row>
    <row r="94" spans="1:7" x14ac:dyDescent="0.25">
      <c r="A94" s="86" t="s">
        <v>47</v>
      </c>
      <c r="B94" s="86" t="s">
        <v>46</v>
      </c>
      <c r="C94" s="91">
        <v>3</v>
      </c>
      <c r="D94" s="82"/>
      <c r="E94" s="89"/>
    </row>
    <row r="95" spans="1:7" x14ac:dyDescent="0.25">
      <c r="A95" s="79"/>
      <c r="B95" s="79"/>
      <c r="C95" s="89"/>
      <c r="D95" s="89"/>
      <c r="E95" s="89"/>
    </row>
    <row r="96" spans="1:7" s="43" customFormat="1" ht="14.25" x14ac:dyDescent="0.25">
      <c r="A96" s="81" t="s">
        <v>230</v>
      </c>
      <c r="B96" s="95"/>
      <c r="C96" s="85"/>
      <c r="D96" s="85"/>
      <c r="E96" s="85"/>
      <c r="F96" s="110"/>
      <c r="G96" s="88"/>
    </row>
    <row r="97" spans="1:36" s="36" customFormat="1" ht="60" customHeight="1" x14ac:dyDescent="0.25">
      <c r="A97" s="124" t="s">
        <v>207</v>
      </c>
      <c r="B97" s="124"/>
      <c r="C97" s="124"/>
      <c r="D97" s="124"/>
      <c r="E97" s="124"/>
      <c r="F97" s="106"/>
      <c r="G97" s="106"/>
    </row>
    <row r="98" spans="1:36" x14ac:dyDescent="0.25">
      <c r="A98" s="79"/>
      <c r="B98" s="95"/>
      <c r="C98" s="89"/>
      <c r="D98" s="89"/>
      <c r="E98" s="89"/>
    </row>
    <row r="99" spans="1:36" s="42" customFormat="1" ht="14.25" x14ac:dyDescent="0.25">
      <c r="A99" s="28" t="s">
        <v>177</v>
      </c>
      <c r="B99" s="95"/>
      <c r="C99" s="85"/>
      <c r="D99" s="85"/>
      <c r="E99" s="85"/>
      <c r="F99" s="105"/>
      <c r="G99" s="105"/>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row>
    <row r="100" spans="1:36" s="43" customFormat="1" ht="14.25" x14ac:dyDescent="0.25">
      <c r="A100" s="26" t="s">
        <v>178</v>
      </c>
      <c r="B100" s="95"/>
      <c r="C100" s="85"/>
      <c r="D100" s="88"/>
      <c r="E100" s="42"/>
      <c r="F100" s="88"/>
      <c r="G100" s="88"/>
    </row>
    <row r="101" spans="1:36" s="43" customFormat="1" ht="29.25" customHeight="1" x14ac:dyDescent="0.25">
      <c r="A101" s="128" t="s">
        <v>208</v>
      </c>
      <c r="B101" s="128"/>
      <c r="C101" s="128"/>
      <c r="D101" s="128"/>
      <c r="E101" s="128"/>
      <c r="F101" s="88"/>
      <c r="G101" s="88"/>
    </row>
    <row r="102" spans="1:36" s="43" customFormat="1" ht="14.25" x14ac:dyDescent="0.25">
      <c r="A102" s="83" t="s">
        <v>209</v>
      </c>
      <c r="B102" s="95"/>
      <c r="C102" s="85"/>
      <c r="D102" s="88"/>
      <c r="E102" s="42"/>
      <c r="F102" s="88"/>
      <c r="G102" s="88"/>
    </row>
    <row r="103" spans="1:36" s="43" customFormat="1" ht="14.25" x14ac:dyDescent="0.25">
      <c r="A103" s="26" t="s">
        <v>179</v>
      </c>
      <c r="B103" s="95"/>
      <c r="C103" s="85"/>
      <c r="D103" s="88"/>
      <c r="E103" s="42"/>
      <c r="F103" s="88"/>
      <c r="G103" s="88"/>
    </row>
    <row r="104" spans="1:36" s="43" customFormat="1" ht="29.25" customHeight="1" x14ac:dyDescent="0.25">
      <c r="A104" s="129" t="s">
        <v>211</v>
      </c>
      <c r="B104" s="129"/>
      <c r="C104" s="129"/>
      <c r="D104" s="129"/>
      <c r="E104" s="129"/>
      <c r="F104" s="88"/>
      <c r="G104" s="88"/>
    </row>
    <row r="105" spans="1:36" s="43" customFormat="1" ht="14.25" x14ac:dyDescent="0.25">
      <c r="A105" s="83" t="s">
        <v>210</v>
      </c>
      <c r="B105" s="95"/>
      <c r="C105" s="85"/>
      <c r="D105" s="88"/>
      <c r="E105" s="42"/>
      <c r="F105" s="88"/>
      <c r="G105" s="88"/>
    </row>
    <row r="106" spans="1:36" x14ac:dyDescent="0.25">
      <c r="A106" s="26" t="s">
        <v>181</v>
      </c>
      <c r="B106" s="27"/>
      <c r="C106" s="84" t="s">
        <v>0</v>
      </c>
      <c r="D106" s="85"/>
      <c r="E106" s="85"/>
    </row>
    <row r="107" spans="1:36" x14ac:dyDescent="0.25">
      <c r="A107" s="86" t="s">
        <v>8</v>
      </c>
      <c r="B107" s="87" t="s">
        <v>7</v>
      </c>
      <c r="C107" s="91">
        <v>3</v>
      </c>
      <c r="D107" s="82"/>
      <c r="E107" s="89"/>
    </row>
    <row r="108" spans="1:36" x14ac:dyDescent="0.25">
      <c r="A108" s="86" t="s">
        <v>6</v>
      </c>
      <c r="B108" s="87" t="s">
        <v>5</v>
      </c>
      <c r="C108" s="91">
        <v>3</v>
      </c>
      <c r="D108" s="82"/>
      <c r="E108" s="89"/>
    </row>
    <row r="109" spans="1:36" x14ac:dyDescent="0.25">
      <c r="A109" s="86" t="s">
        <v>4</v>
      </c>
      <c r="B109" s="87" t="s">
        <v>3</v>
      </c>
      <c r="C109" s="91">
        <v>3</v>
      </c>
      <c r="D109" s="82"/>
      <c r="E109" s="89"/>
    </row>
    <row r="110" spans="1:36" ht="22.5" x14ac:dyDescent="0.25">
      <c r="A110" s="86" t="s">
        <v>2</v>
      </c>
      <c r="B110" s="87" t="s">
        <v>144</v>
      </c>
      <c r="C110" s="91">
        <v>3</v>
      </c>
      <c r="D110" s="82"/>
      <c r="E110" s="89"/>
    </row>
    <row r="111" spans="1:36" x14ac:dyDescent="0.25">
      <c r="A111" s="26" t="s">
        <v>180</v>
      </c>
      <c r="B111" s="95"/>
      <c r="C111" s="85"/>
      <c r="D111" s="85"/>
      <c r="E111" s="85"/>
    </row>
    <row r="112" spans="1:36" x14ac:dyDescent="0.25">
      <c r="A112" s="86" t="s">
        <v>159</v>
      </c>
      <c r="B112" s="87" t="s">
        <v>182</v>
      </c>
      <c r="C112" s="90">
        <v>12</v>
      </c>
      <c r="D112" s="38"/>
      <c r="E112" s="85"/>
    </row>
    <row r="113" spans="1:5" x14ac:dyDescent="0.25">
      <c r="A113" s="124" t="s">
        <v>128</v>
      </c>
      <c r="B113" s="124"/>
      <c r="C113" s="124"/>
      <c r="D113" s="124"/>
      <c r="E113" s="124"/>
    </row>
    <row r="114" spans="1:5" x14ac:dyDescent="0.25">
      <c r="A114" s="44"/>
      <c r="B114" s="44"/>
      <c r="C114" s="84"/>
      <c r="D114" s="84"/>
      <c r="E114" s="84"/>
    </row>
    <row r="115" spans="1:5" x14ac:dyDescent="0.25">
      <c r="A115" s="44"/>
      <c r="B115" s="44"/>
      <c r="C115" s="84"/>
      <c r="D115" s="84"/>
      <c r="E115" s="84"/>
    </row>
    <row r="116" spans="1:5" x14ac:dyDescent="0.25">
      <c r="A116" s="44"/>
      <c r="B116" s="44"/>
      <c r="C116" s="84"/>
      <c r="D116" s="84"/>
      <c r="E116" s="84"/>
    </row>
    <row r="117" spans="1:5" x14ac:dyDescent="0.25">
      <c r="A117" s="44"/>
      <c r="B117" s="44"/>
      <c r="C117" s="84"/>
      <c r="D117" s="84"/>
      <c r="E117" s="84"/>
    </row>
    <row r="118" spans="1:5" x14ac:dyDescent="0.25">
      <c r="A118" s="44"/>
      <c r="B118" s="44"/>
      <c r="C118" s="84"/>
      <c r="D118" s="84"/>
      <c r="E118" s="84"/>
    </row>
    <row r="119" spans="1:5" x14ac:dyDescent="0.25">
      <c r="A119" s="44"/>
      <c r="B119" s="44"/>
      <c r="C119" s="84"/>
      <c r="D119" s="84"/>
      <c r="E119" s="84"/>
    </row>
    <row r="120" spans="1:5" x14ac:dyDescent="0.25">
      <c r="A120" s="44"/>
      <c r="B120" s="44"/>
      <c r="C120" s="84"/>
      <c r="D120" s="84"/>
      <c r="E120" s="84"/>
    </row>
    <row r="121" spans="1:5" x14ac:dyDescent="0.25">
      <c r="A121" s="44"/>
      <c r="B121" s="44"/>
      <c r="C121" s="84"/>
      <c r="D121" s="84"/>
      <c r="E121" s="84"/>
    </row>
    <row r="122" spans="1:5" x14ac:dyDescent="0.25">
      <c r="A122" s="44"/>
      <c r="B122" s="44"/>
      <c r="C122" s="84"/>
      <c r="D122" s="84"/>
      <c r="E122" s="84"/>
    </row>
    <row r="123" spans="1:5" x14ac:dyDescent="0.25">
      <c r="A123" s="44"/>
      <c r="B123" s="44"/>
      <c r="C123" s="84"/>
      <c r="D123" s="84"/>
      <c r="E123" s="84"/>
    </row>
    <row r="124" spans="1:5" x14ac:dyDescent="0.25">
      <c r="A124" s="44"/>
      <c r="B124" s="44"/>
      <c r="C124" s="84"/>
      <c r="D124" s="84"/>
      <c r="E124" s="84"/>
    </row>
    <row r="125" spans="1:5" x14ac:dyDescent="0.25">
      <c r="A125" s="44"/>
      <c r="B125" s="44"/>
      <c r="C125" s="84"/>
      <c r="D125" s="84"/>
      <c r="E125" s="84"/>
    </row>
    <row r="126" spans="1:5" x14ac:dyDescent="0.25">
      <c r="A126" s="44"/>
      <c r="B126" s="44"/>
      <c r="C126" s="84"/>
      <c r="D126" s="84"/>
      <c r="E126" s="84"/>
    </row>
    <row r="127" spans="1:5" x14ac:dyDescent="0.25">
      <c r="A127" s="44"/>
      <c r="B127" s="44"/>
      <c r="C127" s="84"/>
      <c r="D127" s="84"/>
      <c r="E127" s="84"/>
    </row>
    <row r="128" spans="1:5" x14ac:dyDescent="0.25">
      <c r="A128" s="44"/>
      <c r="B128" s="44"/>
      <c r="C128" s="84"/>
      <c r="D128" s="84"/>
      <c r="E128" s="84"/>
    </row>
    <row r="129" spans="1:5" x14ac:dyDescent="0.25">
      <c r="A129" s="44"/>
      <c r="B129" s="44"/>
      <c r="C129" s="84"/>
      <c r="D129" s="84"/>
      <c r="E129" s="84"/>
    </row>
    <row r="130" spans="1:5" x14ac:dyDescent="0.25">
      <c r="A130" s="44"/>
      <c r="B130" s="44"/>
      <c r="C130" s="84"/>
      <c r="D130" s="84"/>
      <c r="E130" s="84"/>
    </row>
    <row r="131" spans="1:5" x14ac:dyDescent="0.25">
      <c r="A131" s="44"/>
      <c r="B131" s="44"/>
      <c r="C131" s="84"/>
      <c r="D131" s="84"/>
      <c r="E131" s="84"/>
    </row>
    <row r="132" spans="1:5" x14ac:dyDescent="0.25">
      <c r="A132" s="44"/>
      <c r="B132" s="44"/>
      <c r="C132" s="84"/>
      <c r="D132" s="84"/>
      <c r="E132" s="84"/>
    </row>
    <row r="133" spans="1:5" x14ac:dyDescent="0.25">
      <c r="A133" s="44"/>
      <c r="B133" s="44"/>
      <c r="C133" s="84"/>
      <c r="D133" s="84"/>
      <c r="E133" s="84"/>
    </row>
    <row r="134" spans="1:5" x14ac:dyDescent="0.25">
      <c r="A134" s="44"/>
      <c r="B134" s="44"/>
      <c r="C134" s="84"/>
      <c r="D134" s="84"/>
      <c r="E134" s="84"/>
    </row>
    <row r="135" spans="1:5" x14ac:dyDescent="0.25">
      <c r="A135" s="44"/>
      <c r="B135" s="44"/>
      <c r="C135" s="84"/>
      <c r="D135" s="84"/>
      <c r="E135" s="84"/>
    </row>
    <row r="136" spans="1:5" x14ac:dyDescent="0.25">
      <c r="A136" s="44"/>
      <c r="B136" s="44"/>
      <c r="C136" s="84"/>
      <c r="D136" s="84"/>
      <c r="E136" s="84"/>
    </row>
    <row r="137" spans="1:5" x14ac:dyDescent="0.25">
      <c r="A137" s="44"/>
      <c r="B137" s="44"/>
      <c r="C137" s="84"/>
      <c r="D137" s="84"/>
      <c r="E137" s="84"/>
    </row>
    <row r="138" spans="1:5" x14ac:dyDescent="0.25">
      <c r="A138" s="44"/>
      <c r="B138" s="44"/>
      <c r="C138" s="84"/>
      <c r="D138" s="84"/>
      <c r="E138" s="84"/>
    </row>
    <row r="139" spans="1:5" x14ac:dyDescent="0.25">
      <c r="A139" s="44"/>
      <c r="B139" s="44"/>
      <c r="C139" s="84"/>
      <c r="D139" s="84"/>
      <c r="E139" s="84"/>
    </row>
    <row r="140" spans="1:5" x14ac:dyDescent="0.25">
      <c r="A140" s="44"/>
      <c r="B140" s="44"/>
      <c r="C140" s="84"/>
      <c r="D140" s="84"/>
      <c r="E140" s="84"/>
    </row>
    <row r="141" spans="1:5" x14ac:dyDescent="0.25">
      <c r="A141" s="44"/>
      <c r="B141" s="44"/>
      <c r="C141" s="84"/>
      <c r="D141" s="84"/>
      <c r="E141" s="84"/>
    </row>
    <row r="142" spans="1:5" x14ac:dyDescent="0.25">
      <c r="A142" s="44"/>
      <c r="B142" s="44"/>
      <c r="C142" s="84"/>
      <c r="D142" s="84"/>
      <c r="E142" s="84"/>
    </row>
    <row r="143" spans="1:5" x14ac:dyDescent="0.25">
      <c r="A143" s="44"/>
      <c r="B143" s="44"/>
      <c r="C143" s="84"/>
      <c r="D143" s="84"/>
      <c r="E143" s="84"/>
    </row>
    <row r="144" spans="1:5" x14ac:dyDescent="0.25">
      <c r="A144" s="44"/>
      <c r="B144" s="44"/>
      <c r="C144" s="84"/>
      <c r="D144" s="84"/>
      <c r="E144" s="84"/>
    </row>
    <row r="145" spans="1:5" x14ac:dyDescent="0.25">
      <c r="A145" s="44"/>
      <c r="B145" s="44"/>
      <c r="C145" s="84"/>
      <c r="D145" s="84"/>
      <c r="E145" s="84"/>
    </row>
    <row r="146" spans="1:5" x14ac:dyDescent="0.25">
      <c r="A146" s="44"/>
      <c r="B146" s="44"/>
      <c r="C146" s="84"/>
      <c r="D146" s="84"/>
      <c r="E146" s="84"/>
    </row>
    <row r="147" spans="1:5" x14ac:dyDescent="0.25">
      <c r="A147" s="44"/>
      <c r="B147" s="44"/>
      <c r="C147" s="84"/>
      <c r="D147" s="84"/>
      <c r="E147" s="84"/>
    </row>
    <row r="148" spans="1:5" x14ac:dyDescent="0.25">
      <c r="A148" s="44"/>
      <c r="B148" s="44"/>
      <c r="C148" s="84"/>
      <c r="D148" s="84"/>
      <c r="E148" s="84"/>
    </row>
    <row r="149" spans="1:5" x14ac:dyDescent="0.25">
      <c r="A149" s="44"/>
      <c r="B149" s="44"/>
      <c r="C149" s="84"/>
      <c r="D149" s="84"/>
      <c r="E149" s="84"/>
    </row>
    <row r="150" spans="1:5" x14ac:dyDescent="0.25">
      <c r="A150" s="44"/>
      <c r="B150" s="44"/>
      <c r="C150" s="84"/>
      <c r="D150" s="84"/>
      <c r="E150" s="84"/>
    </row>
    <row r="151" spans="1:5" x14ac:dyDescent="0.25">
      <c r="A151" s="44"/>
      <c r="B151" s="44"/>
      <c r="C151" s="84"/>
      <c r="D151" s="84"/>
      <c r="E151" s="84"/>
    </row>
    <row r="152" spans="1:5" x14ac:dyDescent="0.25">
      <c r="A152" s="44"/>
      <c r="B152" s="44"/>
      <c r="C152" s="84"/>
      <c r="D152" s="84"/>
      <c r="E152" s="84"/>
    </row>
    <row r="153" spans="1:5" x14ac:dyDescent="0.25">
      <c r="A153" s="44"/>
      <c r="B153" s="44"/>
      <c r="C153" s="84"/>
      <c r="D153" s="84"/>
      <c r="E153" s="84"/>
    </row>
    <row r="154" spans="1:5" x14ac:dyDescent="0.25">
      <c r="A154" s="44"/>
      <c r="B154" s="44"/>
      <c r="C154" s="84"/>
      <c r="D154" s="84"/>
      <c r="E154" s="84"/>
    </row>
    <row r="155" spans="1:5" x14ac:dyDescent="0.25">
      <c r="A155" s="44"/>
      <c r="B155" s="44"/>
      <c r="C155" s="84"/>
      <c r="D155" s="84"/>
      <c r="E155" s="84"/>
    </row>
    <row r="156" spans="1:5" x14ac:dyDescent="0.25">
      <c r="A156" s="44"/>
      <c r="B156" s="44"/>
      <c r="C156" s="84"/>
      <c r="D156" s="84"/>
      <c r="E156" s="84"/>
    </row>
    <row r="157" spans="1:5" x14ac:dyDescent="0.25">
      <c r="A157" s="44"/>
      <c r="B157" s="44"/>
      <c r="C157" s="84"/>
      <c r="D157" s="84"/>
      <c r="E157" s="84"/>
    </row>
    <row r="158" spans="1:5" x14ac:dyDescent="0.25">
      <c r="A158" s="44"/>
      <c r="B158" s="44"/>
      <c r="C158" s="84"/>
      <c r="D158" s="84"/>
      <c r="E158" s="84"/>
    </row>
    <row r="159" spans="1:5" x14ac:dyDescent="0.25">
      <c r="A159" s="44"/>
      <c r="B159" s="44"/>
      <c r="C159" s="84"/>
      <c r="D159" s="84"/>
      <c r="E159" s="84"/>
    </row>
    <row r="160" spans="1:5" x14ac:dyDescent="0.25">
      <c r="A160" s="44"/>
      <c r="B160" s="44"/>
      <c r="C160" s="84"/>
      <c r="D160" s="84"/>
      <c r="E160" s="84"/>
    </row>
    <row r="161" spans="1:5" x14ac:dyDescent="0.25">
      <c r="A161" s="44"/>
      <c r="B161" s="44"/>
      <c r="C161" s="84"/>
      <c r="D161" s="84"/>
      <c r="E161" s="84"/>
    </row>
    <row r="162" spans="1:5" x14ac:dyDescent="0.25">
      <c r="A162" s="44"/>
      <c r="B162" s="44"/>
      <c r="C162" s="84"/>
      <c r="D162" s="84"/>
      <c r="E162" s="84"/>
    </row>
    <row r="163" spans="1:5" x14ac:dyDescent="0.25">
      <c r="A163" s="44"/>
      <c r="B163" s="44"/>
      <c r="C163" s="84"/>
      <c r="D163" s="84"/>
      <c r="E163" s="84"/>
    </row>
    <row r="164" spans="1:5" x14ac:dyDescent="0.25">
      <c r="A164" s="44"/>
      <c r="B164" s="44"/>
      <c r="C164" s="84"/>
      <c r="D164" s="84"/>
      <c r="E164" s="84"/>
    </row>
    <row r="165" spans="1:5" x14ac:dyDescent="0.25">
      <c r="A165" s="44"/>
      <c r="B165" s="44"/>
      <c r="C165" s="84"/>
      <c r="D165" s="84"/>
      <c r="E165" s="84"/>
    </row>
    <row r="166" spans="1:5" x14ac:dyDescent="0.25">
      <c r="A166" s="44"/>
      <c r="B166" s="44"/>
      <c r="C166" s="84"/>
      <c r="D166" s="84"/>
      <c r="E166" s="84"/>
    </row>
    <row r="167" spans="1:5" x14ac:dyDescent="0.25">
      <c r="A167" s="44"/>
      <c r="B167" s="44"/>
      <c r="C167" s="84"/>
      <c r="D167" s="84"/>
      <c r="E167" s="84"/>
    </row>
    <row r="168" spans="1:5" x14ac:dyDescent="0.25">
      <c r="A168" s="44"/>
      <c r="B168" s="44"/>
      <c r="C168" s="84"/>
      <c r="D168" s="84"/>
      <c r="E168" s="84"/>
    </row>
    <row r="169" spans="1:5" x14ac:dyDescent="0.25">
      <c r="A169" s="44"/>
      <c r="B169" s="44"/>
      <c r="C169" s="84"/>
      <c r="D169" s="84"/>
      <c r="E169" s="84"/>
    </row>
    <row r="170" spans="1:5" x14ac:dyDescent="0.25">
      <c r="A170" s="44"/>
      <c r="B170" s="44"/>
      <c r="C170" s="84"/>
      <c r="D170" s="84"/>
      <c r="E170" s="84"/>
    </row>
    <row r="171" spans="1:5" x14ac:dyDescent="0.25">
      <c r="A171" s="44"/>
      <c r="B171" s="44"/>
      <c r="C171" s="84"/>
      <c r="D171" s="84"/>
      <c r="E171" s="84"/>
    </row>
    <row r="172" spans="1:5" x14ac:dyDescent="0.25">
      <c r="A172" s="44"/>
      <c r="B172" s="44"/>
      <c r="C172" s="84"/>
      <c r="D172" s="84"/>
      <c r="E172" s="84"/>
    </row>
    <row r="173" spans="1:5" x14ac:dyDescent="0.25">
      <c r="A173" s="44"/>
      <c r="B173" s="44"/>
      <c r="C173" s="84"/>
      <c r="D173" s="84"/>
      <c r="E173" s="84"/>
    </row>
    <row r="174" spans="1:5" x14ac:dyDescent="0.25">
      <c r="A174" s="44"/>
      <c r="B174" s="44"/>
      <c r="C174" s="84"/>
      <c r="D174" s="84"/>
      <c r="E174" s="84"/>
    </row>
    <row r="175" spans="1:5" x14ac:dyDescent="0.25">
      <c r="A175" s="44"/>
      <c r="B175" s="44"/>
      <c r="C175" s="84"/>
      <c r="D175" s="84"/>
      <c r="E175" s="84"/>
    </row>
  </sheetData>
  <sortState xmlns:xlrd2="http://schemas.microsoft.com/office/spreadsheetml/2017/richdata2" ref="A58:AJ59">
    <sortCondition ref="A58:A59"/>
  </sortState>
  <mergeCells count="8">
    <mergeCell ref="A113:E113"/>
    <mergeCell ref="A1:E1"/>
    <mergeCell ref="A2:E2"/>
    <mergeCell ref="A3:E3"/>
    <mergeCell ref="D6:E6"/>
    <mergeCell ref="A97:E97"/>
    <mergeCell ref="A101:E101"/>
    <mergeCell ref="A104:E104"/>
  </mergeCells>
  <hyperlinks>
    <hyperlink ref="B44" r:id="rId1" display="https://www.spla.ulaval.ca/etudiants/stages/ffgg" xr:uid="{2CFF97A5-1916-442B-964B-E2CDA212B89C}"/>
  </hyperlinks>
  <printOptions horizontalCentered="1"/>
  <pageMargins left="0.25" right="0.25" top="0.75" bottom="0.75" header="0.3" footer="0.3"/>
  <pageSetup scale="80" fitToHeight="0" orientation="portrait" r:id="rId2"/>
  <rowBreaks count="2" manualBreakCount="2">
    <brk id="39" max="6" man="1"/>
    <brk id="8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3"/>
  <sheetViews>
    <sheetView topLeftCell="A4" zoomScale="85" zoomScaleNormal="85" zoomScaleSheetLayoutView="100" workbookViewId="0">
      <selection activeCell="L23" sqref="L23"/>
    </sheetView>
  </sheetViews>
  <sheetFormatPr baseColWidth="10" defaultColWidth="11.42578125" defaultRowHeight="15" x14ac:dyDescent="0.25"/>
  <cols>
    <col min="1" max="1" width="8.7109375" style="4" customWidth="1"/>
    <col min="2" max="2" width="21.7109375" style="4" customWidth="1"/>
    <col min="3" max="3" width="3.140625" style="5" bestFit="1" customWidth="1"/>
    <col min="4" max="4" width="8" style="4" customWidth="1"/>
    <col min="5" max="5" width="21.7109375" style="4" customWidth="1"/>
    <col min="6" max="6" width="3.140625" style="5" bestFit="1" customWidth="1"/>
    <col min="7" max="7" width="8" style="4" customWidth="1"/>
    <col min="8" max="8" width="21.7109375" style="4" customWidth="1"/>
    <col min="9" max="9" width="3" style="5" bestFit="1" customWidth="1"/>
    <col min="10" max="10" width="8" style="4" customWidth="1"/>
    <col min="11" max="11" width="21.7109375" style="4" customWidth="1"/>
    <col min="12" max="12" width="4" style="5" bestFit="1" customWidth="1"/>
    <col min="13" max="16384" width="11.42578125" style="4"/>
  </cols>
  <sheetData>
    <row r="1" spans="1:17" ht="18.75" x14ac:dyDescent="0.25">
      <c r="A1" s="24" t="s">
        <v>120</v>
      </c>
    </row>
    <row r="2" spans="1:17" s="14" customFormat="1" x14ac:dyDescent="0.25">
      <c r="A2" s="133" t="s">
        <v>91</v>
      </c>
      <c r="B2" s="133"/>
      <c r="C2" s="133"/>
      <c r="D2" s="133"/>
      <c r="E2" s="133"/>
      <c r="F2" s="133"/>
      <c r="G2" s="133"/>
      <c r="H2" s="133"/>
      <c r="I2" s="133"/>
      <c r="J2" s="133"/>
      <c r="K2" s="133"/>
      <c r="L2" s="133"/>
    </row>
    <row r="3" spans="1:17" s="14" customFormat="1" x14ac:dyDescent="0.25">
      <c r="A3" s="133" t="s">
        <v>90</v>
      </c>
      <c r="B3" s="133"/>
      <c r="C3" s="133"/>
      <c r="D3" s="133"/>
      <c r="E3" s="133"/>
      <c r="F3" s="133"/>
      <c r="G3" s="133"/>
      <c r="H3" s="133"/>
      <c r="I3" s="133"/>
      <c r="J3" s="133"/>
      <c r="K3" s="133"/>
      <c r="L3" s="133"/>
    </row>
    <row r="4" spans="1:17" s="14" customFormat="1" x14ac:dyDescent="0.25">
      <c r="A4" s="133" t="s">
        <v>217</v>
      </c>
      <c r="B4" s="133"/>
      <c r="C4" s="133"/>
      <c r="D4" s="133"/>
      <c r="E4" s="133"/>
      <c r="F4" s="133"/>
      <c r="G4" s="133"/>
      <c r="H4" s="133"/>
      <c r="I4" s="133"/>
      <c r="J4" s="133"/>
      <c r="K4" s="133"/>
      <c r="L4" s="133"/>
    </row>
    <row r="5" spans="1:17" s="14" customFormat="1" x14ac:dyDescent="0.25">
      <c r="A5" s="19"/>
      <c r="B5" s="19"/>
      <c r="C5" s="19"/>
      <c r="E5" s="19"/>
      <c r="F5" s="19"/>
      <c r="G5" s="19"/>
      <c r="H5" s="19"/>
      <c r="I5" s="19"/>
      <c r="J5" s="19"/>
      <c r="K5" s="19"/>
      <c r="L5" s="19"/>
    </row>
    <row r="6" spans="1:17" s="10" customFormat="1" ht="15.75" customHeight="1" x14ac:dyDescent="0.25">
      <c r="A6" s="130" t="s">
        <v>172</v>
      </c>
      <c r="B6" s="131"/>
      <c r="C6" s="132"/>
      <c r="D6" s="130" t="s">
        <v>189</v>
      </c>
      <c r="E6" s="131"/>
      <c r="F6" s="132"/>
      <c r="G6" s="130" t="s">
        <v>192</v>
      </c>
      <c r="H6" s="131"/>
      <c r="I6" s="132"/>
      <c r="J6" s="130" t="s">
        <v>202</v>
      </c>
      <c r="K6" s="131"/>
      <c r="L6" s="132"/>
    </row>
    <row r="7" spans="1:17" s="13" customFormat="1" ht="12.75" x14ac:dyDescent="0.25">
      <c r="A7" s="50" t="s">
        <v>101</v>
      </c>
      <c r="B7" s="51" t="s">
        <v>100</v>
      </c>
      <c r="C7" s="52" t="s">
        <v>99</v>
      </c>
      <c r="D7" s="50" t="s">
        <v>101</v>
      </c>
      <c r="E7" s="51" t="s">
        <v>100</v>
      </c>
      <c r="F7" s="52" t="s">
        <v>99</v>
      </c>
      <c r="G7" s="50" t="s">
        <v>101</v>
      </c>
      <c r="H7" s="51" t="s">
        <v>100</v>
      </c>
      <c r="I7" s="52" t="s">
        <v>99</v>
      </c>
      <c r="J7" s="50" t="s">
        <v>101</v>
      </c>
      <c r="K7" s="51" t="s">
        <v>100</v>
      </c>
      <c r="L7" s="52" t="s">
        <v>99</v>
      </c>
    </row>
    <row r="8" spans="1:17" s="15" customFormat="1" ht="33.75" x14ac:dyDescent="0.25">
      <c r="A8" s="53" t="s">
        <v>203</v>
      </c>
      <c r="B8" s="54" t="s">
        <v>204</v>
      </c>
      <c r="C8" s="55">
        <v>3</v>
      </c>
      <c r="D8" s="56" t="s">
        <v>71</v>
      </c>
      <c r="E8" s="54" t="s">
        <v>145</v>
      </c>
      <c r="F8" s="58">
        <v>3</v>
      </c>
      <c r="G8" s="56" t="s">
        <v>68</v>
      </c>
      <c r="H8" s="57" t="s">
        <v>67</v>
      </c>
      <c r="I8" s="58">
        <v>3</v>
      </c>
      <c r="J8" s="56" t="s">
        <v>41</v>
      </c>
      <c r="K8" s="57" t="s">
        <v>95</v>
      </c>
      <c r="L8" s="58">
        <v>0</v>
      </c>
    </row>
    <row r="9" spans="1:17" s="15" customFormat="1" ht="22.5" x14ac:dyDescent="0.25">
      <c r="A9" s="53" t="s">
        <v>83</v>
      </c>
      <c r="B9" s="54" t="s">
        <v>82</v>
      </c>
      <c r="C9" s="55">
        <v>3</v>
      </c>
      <c r="D9" s="56" t="s">
        <v>197</v>
      </c>
      <c r="E9" s="57" t="s">
        <v>194</v>
      </c>
      <c r="F9" s="58">
        <v>3</v>
      </c>
      <c r="G9" s="56" t="s">
        <v>70</v>
      </c>
      <c r="H9" s="57" t="s">
        <v>96</v>
      </c>
      <c r="I9" s="58">
        <v>3</v>
      </c>
      <c r="J9" s="56"/>
      <c r="K9" s="57"/>
      <c r="L9" s="72"/>
    </row>
    <row r="10" spans="1:17" s="15" customFormat="1" ht="22.5" x14ac:dyDescent="0.25">
      <c r="A10" s="53" t="s">
        <v>85</v>
      </c>
      <c r="B10" s="54" t="s">
        <v>84</v>
      </c>
      <c r="C10" s="55">
        <v>3</v>
      </c>
      <c r="D10" s="56" t="s">
        <v>205</v>
      </c>
      <c r="E10" s="57" t="s">
        <v>200</v>
      </c>
      <c r="F10" s="58">
        <v>3</v>
      </c>
      <c r="G10" s="56" t="s">
        <v>66</v>
      </c>
      <c r="H10" s="57" t="s">
        <v>65</v>
      </c>
      <c r="I10" s="58">
        <v>3</v>
      </c>
      <c r="J10" s="56"/>
      <c r="K10" s="57"/>
      <c r="L10" s="58"/>
    </row>
    <row r="11" spans="1:17" s="25" customFormat="1" ht="33.75" x14ac:dyDescent="0.25">
      <c r="A11" s="53" t="s">
        <v>121</v>
      </c>
      <c r="B11" s="54" t="s">
        <v>122</v>
      </c>
      <c r="C11" s="55">
        <v>1</v>
      </c>
      <c r="D11" s="56" t="s">
        <v>73</v>
      </c>
      <c r="E11" s="77" t="s">
        <v>72</v>
      </c>
      <c r="F11" s="58">
        <v>3</v>
      </c>
      <c r="G11" s="56" t="s">
        <v>146</v>
      </c>
      <c r="H11" s="57" t="s">
        <v>147</v>
      </c>
      <c r="I11" s="58">
        <v>3</v>
      </c>
      <c r="J11" s="56"/>
      <c r="K11" s="57"/>
      <c r="L11" s="58"/>
    </row>
    <row r="12" spans="1:17" s="15" customFormat="1" ht="22.5" x14ac:dyDescent="0.25">
      <c r="A12" s="56" t="s">
        <v>81</v>
      </c>
      <c r="B12" s="57" t="s">
        <v>136</v>
      </c>
      <c r="C12" s="58">
        <v>3</v>
      </c>
      <c r="D12" s="56" t="s">
        <v>113</v>
      </c>
      <c r="E12" s="57" t="s">
        <v>123</v>
      </c>
      <c r="F12" s="58">
        <v>3</v>
      </c>
      <c r="G12" s="53" t="s">
        <v>228</v>
      </c>
      <c r="H12" s="120" t="s">
        <v>233</v>
      </c>
      <c r="I12" s="121">
        <v>3</v>
      </c>
      <c r="J12" s="56"/>
      <c r="K12" s="57"/>
      <c r="L12" s="58"/>
    </row>
    <row r="13" spans="1:17" s="15" customFormat="1" ht="11.25" x14ac:dyDescent="0.25">
      <c r="A13" s="59" t="s">
        <v>80</v>
      </c>
      <c r="B13" s="60" t="s">
        <v>79</v>
      </c>
      <c r="C13" s="61">
        <v>3</v>
      </c>
      <c r="D13" s="59"/>
      <c r="E13" s="60"/>
      <c r="F13" s="62"/>
      <c r="G13" s="59"/>
      <c r="H13" s="60"/>
      <c r="I13" s="62"/>
      <c r="J13" s="59"/>
      <c r="K13" s="60"/>
      <c r="L13" s="62"/>
    </row>
    <row r="14" spans="1:17" s="11" customFormat="1" ht="12.75" x14ac:dyDescent="0.25">
      <c r="C14" s="8">
        <f>SUM(C8:C13)</f>
        <v>16</v>
      </c>
      <c r="D14" s="7"/>
      <c r="E14" s="7"/>
      <c r="F14" s="8">
        <f>SUM(F8:F12)</f>
        <v>15</v>
      </c>
      <c r="G14" s="7"/>
      <c r="H14" s="7"/>
      <c r="I14" s="8">
        <f>SUM(I8:I12)</f>
        <v>15</v>
      </c>
      <c r="J14" s="7"/>
      <c r="K14" s="7"/>
      <c r="L14" s="8">
        <f>SUM(L8:L13)</f>
        <v>0</v>
      </c>
      <c r="M14" s="12"/>
      <c r="O14" s="112"/>
      <c r="P14" s="112"/>
      <c r="Q14" s="112"/>
    </row>
    <row r="15" spans="1:17" s="10" customFormat="1" ht="15.75" customHeight="1" x14ac:dyDescent="0.25">
      <c r="A15" s="130" t="s">
        <v>187</v>
      </c>
      <c r="B15" s="131"/>
      <c r="C15" s="132"/>
      <c r="D15" s="130" t="s">
        <v>190</v>
      </c>
      <c r="E15" s="131"/>
      <c r="F15" s="132"/>
      <c r="G15" s="130" t="s">
        <v>193</v>
      </c>
      <c r="H15" s="131"/>
      <c r="I15" s="132"/>
      <c r="J15" s="130" t="s">
        <v>214</v>
      </c>
      <c r="K15" s="131"/>
      <c r="L15" s="132"/>
      <c r="O15" s="122"/>
      <c r="P15" s="122"/>
      <c r="Q15" s="122"/>
    </row>
    <row r="16" spans="1:17" s="15" customFormat="1" ht="33.75" x14ac:dyDescent="0.25">
      <c r="A16" s="56" t="s">
        <v>78</v>
      </c>
      <c r="B16" s="57" t="s">
        <v>77</v>
      </c>
      <c r="C16" s="58">
        <v>3</v>
      </c>
      <c r="D16" s="56" t="s">
        <v>198</v>
      </c>
      <c r="E16" s="57" t="s">
        <v>199</v>
      </c>
      <c r="F16" s="58">
        <v>3</v>
      </c>
      <c r="G16" s="56" t="s">
        <v>60</v>
      </c>
      <c r="H16" s="57" t="s">
        <v>59</v>
      </c>
      <c r="I16" s="58">
        <v>2</v>
      </c>
      <c r="J16" s="56" t="s">
        <v>55</v>
      </c>
      <c r="K16" s="57" t="s">
        <v>152</v>
      </c>
      <c r="L16" s="58">
        <v>3</v>
      </c>
      <c r="O16" s="119"/>
      <c r="P16" s="79"/>
      <c r="Q16" s="119"/>
    </row>
    <row r="17" spans="1:17" s="15" customFormat="1" ht="45" x14ac:dyDescent="0.25">
      <c r="A17" s="56" t="s">
        <v>142</v>
      </c>
      <c r="B17" s="57" t="s">
        <v>104</v>
      </c>
      <c r="C17" s="58">
        <v>3</v>
      </c>
      <c r="D17" s="56" t="s">
        <v>141</v>
      </c>
      <c r="E17" s="57" t="s">
        <v>117</v>
      </c>
      <c r="F17" s="58">
        <v>3</v>
      </c>
      <c r="G17" s="56" t="s">
        <v>58</v>
      </c>
      <c r="H17" s="57" t="s">
        <v>57</v>
      </c>
      <c r="I17" s="58">
        <v>2</v>
      </c>
      <c r="J17" s="56" t="s">
        <v>56</v>
      </c>
      <c r="K17" s="57" t="s">
        <v>150</v>
      </c>
      <c r="L17" s="58">
        <v>3</v>
      </c>
      <c r="O17" s="119"/>
      <c r="P17" s="79"/>
      <c r="Q17" s="119"/>
    </row>
    <row r="18" spans="1:17" s="15" customFormat="1" ht="33.75" x14ac:dyDescent="0.25">
      <c r="A18" s="56" t="s">
        <v>129</v>
      </c>
      <c r="B18" s="57" t="s">
        <v>130</v>
      </c>
      <c r="C18" s="58">
        <v>3</v>
      </c>
      <c r="D18" s="56"/>
      <c r="E18" s="57" t="s">
        <v>134</v>
      </c>
      <c r="F18" s="58">
        <v>3</v>
      </c>
      <c r="G18" s="53" t="s">
        <v>27</v>
      </c>
      <c r="H18" s="54" t="s">
        <v>232</v>
      </c>
      <c r="I18" s="55">
        <v>3</v>
      </c>
      <c r="J18" s="56" t="s">
        <v>54</v>
      </c>
      <c r="K18" s="57" t="s">
        <v>153</v>
      </c>
      <c r="L18" s="58">
        <v>3</v>
      </c>
      <c r="M18" s="40"/>
      <c r="O18" s="119"/>
      <c r="P18" s="119"/>
      <c r="Q18" s="119"/>
    </row>
    <row r="19" spans="1:17" s="15" customFormat="1" ht="45" x14ac:dyDescent="0.25">
      <c r="A19" s="56" t="s">
        <v>114</v>
      </c>
      <c r="B19" s="57" t="s">
        <v>115</v>
      </c>
      <c r="C19" s="58">
        <v>3</v>
      </c>
      <c r="D19" s="56"/>
      <c r="E19" s="57" t="s">
        <v>234</v>
      </c>
      <c r="F19" s="58">
        <v>3</v>
      </c>
      <c r="G19" s="56"/>
      <c r="H19" s="57" t="s">
        <v>94</v>
      </c>
      <c r="I19" s="58">
        <v>3</v>
      </c>
      <c r="J19" s="56" t="s">
        <v>133</v>
      </c>
      <c r="K19" s="57" t="s">
        <v>154</v>
      </c>
      <c r="L19" s="58">
        <v>3</v>
      </c>
      <c r="O19" s="119"/>
      <c r="P19" s="112"/>
      <c r="Q19" s="112"/>
    </row>
    <row r="20" spans="1:17" s="15" customFormat="1" ht="22.5" x14ac:dyDescent="0.25">
      <c r="A20" s="56" t="s">
        <v>75</v>
      </c>
      <c r="B20" s="57" t="s">
        <v>74</v>
      </c>
      <c r="C20" s="58">
        <v>3</v>
      </c>
      <c r="D20" s="56"/>
      <c r="E20" s="57" t="s">
        <v>94</v>
      </c>
      <c r="F20" s="58">
        <v>3</v>
      </c>
      <c r="G20" s="56"/>
      <c r="H20" s="57" t="s">
        <v>94</v>
      </c>
      <c r="I20" s="58">
        <v>3</v>
      </c>
      <c r="J20" s="56"/>
      <c r="K20" s="57" t="s">
        <v>94</v>
      </c>
      <c r="L20" s="58">
        <v>3</v>
      </c>
      <c r="O20" s="119"/>
      <c r="P20" s="122"/>
      <c r="Q20" s="122"/>
    </row>
    <row r="21" spans="1:17" s="15" customFormat="1" ht="11.25" x14ac:dyDescent="0.25">
      <c r="A21" s="59"/>
      <c r="B21" s="60"/>
      <c r="C21" s="62"/>
      <c r="D21" s="59"/>
      <c r="E21" s="60"/>
      <c r="F21" s="61"/>
      <c r="G21" s="59"/>
      <c r="H21" s="60"/>
      <c r="I21" s="61"/>
      <c r="J21" s="59"/>
      <c r="K21" s="60"/>
      <c r="L21" s="62"/>
      <c r="O21" s="119"/>
      <c r="P21" s="123"/>
      <c r="Q21" s="123"/>
    </row>
    <row r="22" spans="1:17" s="7" customFormat="1" ht="12.75" x14ac:dyDescent="0.25">
      <c r="C22" s="8">
        <f>SUM(C16:C21)</f>
        <v>15</v>
      </c>
      <c r="F22" s="8">
        <f>SUM(F16:F21)</f>
        <v>15</v>
      </c>
      <c r="I22" s="8">
        <f>SUM(I16:I21)</f>
        <v>13</v>
      </c>
      <c r="L22" s="8">
        <f>SUM(L16:L20)</f>
        <v>15</v>
      </c>
      <c r="O22" s="112"/>
      <c r="P22" s="112"/>
      <c r="Q22" s="112"/>
    </row>
    <row r="23" spans="1:17" s="10" customFormat="1" ht="15.75" customHeight="1" x14ac:dyDescent="0.25">
      <c r="A23" s="130" t="s">
        <v>188</v>
      </c>
      <c r="B23" s="131"/>
      <c r="C23" s="132"/>
      <c r="D23" s="130" t="s">
        <v>191</v>
      </c>
      <c r="E23" s="131"/>
      <c r="F23" s="132"/>
      <c r="G23" s="130" t="s">
        <v>201</v>
      </c>
      <c r="H23" s="131"/>
      <c r="I23" s="132"/>
      <c r="J23" s="7"/>
      <c r="K23" s="7"/>
      <c r="L23" s="8"/>
      <c r="O23" s="122"/>
      <c r="P23" s="122"/>
      <c r="Q23" s="122"/>
    </row>
    <row r="24" spans="1:17" s="17" customFormat="1" ht="48" x14ac:dyDescent="0.25">
      <c r="A24" s="63" t="s">
        <v>45</v>
      </c>
      <c r="B24" s="103" t="s">
        <v>185</v>
      </c>
      <c r="C24" s="65">
        <v>0</v>
      </c>
      <c r="D24" s="63" t="s">
        <v>43</v>
      </c>
      <c r="E24" s="64" t="s">
        <v>93</v>
      </c>
      <c r="F24" s="65">
        <v>0</v>
      </c>
      <c r="G24" s="63" t="s">
        <v>64</v>
      </c>
      <c r="H24" s="75" t="s">
        <v>124</v>
      </c>
      <c r="I24" s="65">
        <v>2</v>
      </c>
      <c r="J24" s="15"/>
      <c r="K24" s="15"/>
      <c r="L24" s="16"/>
      <c r="O24" s="123"/>
      <c r="P24" s="123"/>
      <c r="Q24" s="123"/>
    </row>
    <row r="25" spans="1:17" s="17" customFormat="1" ht="22.5" x14ac:dyDescent="0.25">
      <c r="A25" s="63"/>
      <c r="B25" s="64"/>
      <c r="C25" s="65"/>
      <c r="D25" s="63"/>
      <c r="E25" s="67"/>
      <c r="F25" s="68"/>
      <c r="G25" s="63" t="s">
        <v>63</v>
      </c>
      <c r="H25" s="64" t="s">
        <v>62</v>
      </c>
      <c r="I25" s="65">
        <v>2</v>
      </c>
      <c r="J25" s="15"/>
      <c r="K25" s="15"/>
      <c r="L25" s="16"/>
    </row>
    <row r="26" spans="1:17" s="17" customFormat="1" ht="33.75" x14ac:dyDescent="0.25">
      <c r="A26" s="63"/>
      <c r="B26" s="67"/>
      <c r="C26" s="68"/>
      <c r="D26" s="63"/>
      <c r="E26" s="67"/>
      <c r="F26" s="68"/>
      <c r="G26" s="63" t="s">
        <v>61</v>
      </c>
      <c r="H26" s="64" t="s">
        <v>112</v>
      </c>
      <c r="I26" s="65">
        <v>3</v>
      </c>
      <c r="J26" s="15"/>
      <c r="K26" s="15"/>
      <c r="L26" s="16"/>
    </row>
    <row r="27" spans="1:17" s="17" customFormat="1" ht="22.5" x14ac:dyDescent="0.25">
      <c r="A27" s="63"/>
      <c r="B27" s="64"/>
      <c r="C27" s="65"/>
      <c r="D27" s="63"/>
      <c r="E27" s="64"/>
      <c r="F27" s="65"/>
      <c r="G27" s="63" t="s">
        <v>116</v>
      </c>
      <c r="H27" s="64" t="s">
        <v>149</v>
      </c>
      <c r="I27" s="65">
        <v>3</v>
      </c>
      <c r="J27" s="15"/>
      <c r="K27" s="15"/>
      <c r="L27" s="16"/>
    </row>
    <row r="28" spans="1:17" s="17" customFormat="1" ht="11.25" x14ac:dyDescent="0.25">
      <c r="A28" s="63"/>
      <c r="B28" s="64"/>
      <c r="C28" s="65"/>
      <c r="D28" s="63"/>
      <c r="E28" s="64"/>
      <c r="F28" s="65"/>
      <c r="G28" s="63"/>
      <c r="H28" s="64" t="s">
        <v>137</v>
      </c>
      <c r="I28" s="65">
        <v>3</v>
      </c>
      <c r="J28" s="15"/>
      <c r="K28" s="15"/>
      <c r="L28" s="16"/>
    </row>
    <row r="29" spans="1:17" s="17" customFormat="1" ht="11.25" x14ac:dyDescent="0.25">
      <c r="A29" s="69"/>
      <c r="B29" s="70"/>
      <c r="C29" s="71"/>
      <c r="D29" s="69"/>
      <c r="E29" s="70"/>
      <c r="F29" s="71"/>
      <c r="G29" s="69"/>
      <c r="H29" s="70" t="s">
        <v>137</v>
      </c>
      <c r="I29" s="71">
        <v>3</v>
      </c>
      <c r="J29" s="15"/>
      <c r="K29" s="15"/>
      <c r="L29" s="16"/>
    </row>
    <row r="30" spans="1:17" s="7" customFormat="1" x14ac:dyDescent="0.25">
      <c r="C30" s="8">
        <f>SUM(C24:C29)</f>
        <v>0</v>
      </c>
      <c r="F30" s="8">
        <f>SUM(F24:F29)</f>
        <v>0</v>
      </c>
      <c r="G30" s="4"/>
      <c r="H30" s="4"/>
      <c r="I30" s="5">
        <f>SUM(I24:I29)</f>
        <v>16</v>
      </c>
      <c r="J30" s="4"/>
      <c r="K30" s="9" t="s">
        <v>92</v>
      </c>
      <c r="L30" s="8">
        <f>C30+F30+L22+I22+F22+C22+L14+I14+F14+C14+I30</f>
        <v>120</v>
      </c>
    </row>
    <row r="31" spans="1:17" s="7" customFormat="1" x14ac:dyDescent="0.25">
      <c r="A31" s="46" t="s">
        <v>158</v>
      </c>
      <c r="C31" s="8"/>
      <c r="F31" s="8"/>
      <c r="G31" s="4"/>
      <c r="H31" s="4"/>
      <c r="I31" s="5"/>
      <c r="J31" s="4"/>
      <c r="K31" s="4"/>
      <c r="L31" s="5"/>
    </row>
    <row r="32" spans="1:17" x14ac:dyDescent="0.25">
      <c r="A32" s="46" t="s">
        <v>135</v>
      </c>
    </row>
    <row r="33" spans="1:1" x14ac:dyDescent="0.25">
      <c r="A33" s="6"/>
    </row>
  </sheetData>
  <sortState xmlns:xlrd2="http://schemas.microsoft.com/office/spreadsheetml/2017/richdata2" ref="D16:F17">
    <sortCondition ref="D16:D17"/>
  </sortState>
  <mergeCells count="14">
    <mergeCell ref="A2:L2"/>
    <mergeCell ref="A3:L3"/>
    <mergeCell ref="A4:L4"/>
    <mergeCell ref="A6:C6"/>
    <mergeCell ref="D6:F6"/>
    <mergeCell ref="G6:I6"/>
    <mergeCell ref="J6:L6"/>
    <mergeCell ref="A15:C15"/>
    <mergeCell ref="D15:F15"/>
    <mergeCell ref="G15:I15"/>
    <mergeCell ref="J15:L15"/>
    <mergeCell ref="A23:C23"/>
    <mergeCell ref="D23:F23"/>
    <mergeCell ref="G23:I23"/>
  </mergeCells>
  <phoneticPr fontId="14" type="noConversion"/>
  <hyperlinks>
    <hyperlink ref="B24" r:id="rId1" display="https://gestionetudes-b8.ulaval.ca/forms/frmservlet?config=etprhttps://www.spla.ulaval.ca/etudiants/stages/ffgg" xr:uid="{39B61632-3914-4462-8A25-1B4FA5DBA1D6}"/>
  </hyperlinks>
  <printOptions horizontalCentered="1" verticalCentered="1"/>
  <pageMargins left="0.31496062992125984" right="0.31496062992125984" top="0.15748031496062992" bottom="0.15748031496062992" header="0.31496062992125984" footer="0.31496062992125984"/>
  <pageSetup scale="85"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ECB2F-819A-4A80-A72F-41DB04BFD911}">
  <dimension ref="A1:Q34"/>
  <sheetViews>
    <sheetView topLeftCell="A7" zoomScale="85" zoomScaleNormal="85" zoomScaleSheetLayoutView="100" workbookViewId="0">
      <selection activeCell="J23" sqref="J23"/>
    </sheetView>
  </sheetViews>
  <sheetFormatPr baseColWidth="10" defaultColWidth="11.42578125" defaultRowHeight="15" x14ac:dyDescent="0.25"/>
  <cols>
    <col min="1" max="1" width="8.7109375" style="32" customWidth="1"/>
    <col min="2" max="2" width="21.7109375" style="32" customWidth="1"/>
    <col min="3" max="3" width="3.140625" style="33" bestFit="1" customWidth="1"/>
    <col min="4" max="4" width="8" style="32" customWidth="1"/>
    <col min="5" max="5" width="21.7109375" style="32" customWidth="1"/>
    <col min="6" max="6" width="3.140625" style="33" bestFit="1" customWidth="1"/>
    <col min="7" max="7" width="8" style="32" customWidth="1"/>
    <col min="8" max="8" width="21.7109375" style="32" customWidth="1"/>
    <col min="9" max="9" width="3" style="33" bestFit="1" customWidth="1"/>
    <col min="10" max="10" width="8" style="32" customWidth="1"/>
    <col min="11" max="11" width="21.7109375" style="32" customWidth="1"/>
    <col min="12" max="12" width="5.140625" style="33" bestFit="1" customWidth="1"/>
    <col min="13" max="14" width="11.42578125" style="32"/>
    <col min="15" max="15" width="21" style="32" customWidth="1"/>
    <col min="16" max="16" width="11.42578125" style="33"/>
    <col min="17" max="16384" width="11.42578125" style="32"/>
  </cols>
  <sheetData>
    <row r="1" spans="1:17" s="14" customFormat="1" x14ac:dyDescent="0.25">
      <c r="A1" s="133" t="s">
        <v>91</v>
      </c>
      <c r="B1" s="133"/>
      <c r="C1" s="133"/>
      <c r="D1" s="133"/>
      <c r="E1" s="133"/>
      <c r="F1" s="133"/>
      <c r="G1" s="133"/>
      <c r="H1" s="133"/>
      <c r="I1" s="133"/>
      <c r="J1" s="133"/>
      <c r="K1" s="133"/>
      <c r="L1" s="133"/>
      <c r="P1" s="104"/>
    </row>
    <row r="2" spans="1:17" s="14" customFormat="1" x14ac:dyDescent="0.25">
      <c r="A2" s="133" t="s">
        <v>90</v>
      </c>
      <c r="B2" s="133"/>
      <c r="C2" s="133"/>
      <c r="D2" s="133"/>
      <c r="E2" s="133"/>
      <c r="F2" s="133"/>
      <c r="G2" s="133"/>
      <c r="H2" s="133"/>
      <c r="I2" s="133"/>
      <c r="J2" s="133"/>
      <c r="K2" s="133"/>
      <c r="L2" s="133"/>
      <c r="P2" s="104"/>
    </row>
    <row r="3" spans="1:17" s="14" customFormat="1" x14ac:dyDescent="0.25">
      <c r="A3" s="133" t="s">
        <v>219</v>
      </c>
      <c r="B3" s="133"/>
      <c r="C3" s="133"/>
      <c r="D3" s="133"/>
      <c r="E3" s="133"/>
      <c r="F3" s="133"/>
      <c r="G3" s="133"/>
      <c r="H3" s="133"/>
      <c r="I3" s="133"/>
      <c r="J3" s="133"/>
      <c r="K3" s="133"/>
      <c r="L3" s="133"/>
      <c r="P3" s="104"/>
    </row>
    <row r="4" spans="1:17" s="14" customFormat="1" x14ac:dyDescent="0.25">
      <c r="A4" s="97"/>
      <c r="B4" s="97"/>
      <c r="C4" s="97"/>
      <c r="E4" s="97"/>
      <c r="F4" s="97"/>
      <c r="G4" s="97"/>
      <c r="H4" s="97"/>
      <c r="I4" s="97"/>
      <c r="J4" s="97"/>
      <c r="K4" s="97"/>
      <c r="L4" s="97"/>
      <c r="P4" s="104"/>
    </row>
    <row r="5" spans="1:17" s="10" customFormat="1" ht="15.75" customHeight="1" x14ac:dyDescent="0.25">
      <c r="A5" s="130" t="s">
        <v>172</v>
      </c>
      <c r="B5" s="131"/>
      <c r="C5" s="132"/>
      <c r="D5" s="130" t="s">
        <v>189</v>
      </c>
      <c r="E5" s="131"/>
      <c r="F5" s="132"/>
      <c r="G5" s="130" t="s">
        <v>192</v>
      </c>
      <c r="H5" s="131"/>
      <c r="I5" s="132"/>
      <c r="J5" s="130" t="s">
        <v>202</v>
      </c>
      <c r="K5" s="131"/>
      <c r="L5" s="132"/>
    </row>
    <row r="6" spans="1:17" s="13" customFormat="1" ht="12.75" x14ac:dyDescent="0.25">
      <c r="A6" s="50" t="s">
        <v>101</v>
      </c>
      <c r="B6" s="51" t="s">
        <v>100</v>
      </c>
      <c r="C6" s="52" t="s">
        <v>99</v>
      </c>
      <c r="D6" s="51" t="s">
        <v>101</v>
      </c>
      <c r="E6" s="51" t="s">
        <v>100</v>
      </c>
      <c r="F6" s="52" t="s">
        <v>99</v>
      </c>
      <c r="G6" s="50" t="s">
        <v>101</v>
      </c>
      <c r="H6" s="51" t="s">
        <v>100</v>
      </c>
      <c r="I6" s="52" t="s">
        <v>99</v>
      </c>
      <c r="J6" s="50" t="s">
        <v>101</v>
      </c>
      <c r="K6" s="51" t="s">
        <v>100</v>
      </c>
      <c r="L6" s="52" t="s">
        <v>99</v>
      </c>
      <c r="P6" s="114"/>
    </row>
    <row r="7" spans="1:17" s="35" customFormat="1" ht="33.75" x14ac:dyDescent="0.25">
      <c r="A7" s="53" t="s">
        <v>203</v>
      </c>
      <c r="B7" s="54" t="s">
        <v>204</v>
      </c>
      <c r="C7" s="55">
        <v>3</v>
      </c>
      <c r="D7" s="54" t="s">
        <v>71</v>
      </c>
      <c r="E7" s="54" t="s">
        <v>145</v>
      </c>
      <c r="F7" s="55">
        <v>3</v>
      </c>
      <c r="G7" s="53" t="s">
        <v>68</v>
      </c>
      <c r="H7" s="54" t="s">
        <v>67</v>
      </c>
      <c r="I7" s="55">
        <v>3</v>
      </c>
      <c r="J7" s="53" t="s">
        <v>39</v>
      </c>
      <c r="K7" s="54" t="s">
        <v>98</v>
      </c>
      <c r="L7" s="55">
        <v>0</v>
      </c>
      <c r="P7" s="115"/>
    </row>
    <row r="8" spans="1:17" s="35" customFormat="1" ht="22.5" x14ac:dyDescent="0.25">
      <c r="A8" s="53" t="s">
        <v>83</v>
      </c>
      <c r="B8" s="54" t="s">
        <v>82</v>
      </c>
      <c r="C8" s="55">
        <v>3</v>
      </c>
      <c r="D8" s="54" t="s">
        <v>197</v>
      </c>
      <c r="E8" s="54" t="s">
        <v>194</v>
      </c>
      <c r="F8" s="55">
        <v>3</v>
      </c>
      <c r="G8" s="53" t="s">
        <v>70</v>
      </c>
      <c r="H8" s="54" t="s">
        <v>96</v>
      </c>
      <c r="I8" s="55">
        <v>3</v>
      </c>
      <c r="J8" s="53"/>
      <c r="K8" s="54" t="s">
        <v>137</v>
      </c>
      <c r="L8" s="55">
        <v>3</v>
      </c>
      <c r="P8" s="115"/>
    </row>
    <row r="9" spans="1:17" s="35" customFormat="1" ht="22.5" x14ac:dyDescent="0.25">
      <c r="A9" s="53" t="s">
        <v>85</v>
      </c>
      <c r="B9" s="54" t="s">
        <v>84</v>
      </c>
      <c r="C9" s="55">
        <v>3</v>
      </c>
      <c r="D9" s="54" t="s">
        <v>205</v>
      </c>
      <c r="E9" s="54" t="s">
        <v>200</v>
      </c>
      <c r="F9" s="55">
        <v>3</v>
      </c>
      <c r="G9" s="53" t="s">
        <v>66</v>
      </c>
      <c r="H9" s="54" t="s">
        <v>65</v>
      </c>
      <c r="I9" s="55">
        <v>3</v>
      </c>
      <c r="J9" s="53"/>
      <c r="K9" s="57"/>
      <c r="L9" s="58"/>
    </row>
    <row r="10" spans="1:17" s="35" customFormat="1" ht="33.75" x14ac:dyDescent="0.25">
      <c r="A10" s="53" t="s">
        <v>121</v>
      </c>
      <c r="B10" s="54" t="s">
        <v>122</v>
      </c>
      <c r="C10" s="55">
        <v>1</v>
      </c>
      <c r="D10" s="54" t="s">
        <v>73</v>
      </c>
      <c r="E10" s="54" t="s">
        <v>72</v>
      </c>
      <c r="F10" s="55">
        <v>3</v>
      </c>
      <c r="G10" s="53" t="s">
        <v>195</v>
      </c>
      <c r="H10" s="54" t="s">
        <v>196</v>
      </c>
      <c r="I10" s="55">
        <v>0</v>
      </c>
      <c r="J10" s="53"/>
      <c r="K10" s="54"/>
      <c r="L10" s="93"/>
    </row>
    <row r="11" spans="1:17" s="40" customFormat="1" ht="22.5" x14ac:dyDescent="0.25">
      <c r="A11" s="56" t="s">
        <v>81</v>
      </c>
      <c r="B11" s="57" t="s">
        <v>136</v>
      </c>
      <c r="C11" s="58">
        <v>3</v>
      </c>
      <c r="D11" s="40" t="s">
        <v>113</v>
      </c>
      <c r="E11" s="54" t="s">
        <v>123</v>
      </c>
      <c r="F11" s="55">
        <v>3</v>
      </c>
      <c r="G11" s="53" t="s">
        <v>228</v>
      </c>
      <c r="H11" s="120" t="s">
        <v>233</v>
      </c>
      <c r="I11" s="121">
        <v>3</v>
      </c>
      <c r="J11" s="56"/>
      <c r="K11" s="57"/>
      <c r="L11" s="58"/>
    </row>
    <row r="12" spans="1:17" s="40" customFormat="1" ht="33.75" x14ac:dyDescent="0.25">
      <c r="A12" s="59" t="s">
        <v>80</v>
      </c>
      <c r="B12" s="60" t="s">
        <v>79</v>
      </c>
      <c r="C12" s="61">
        <v>3</v>
      </c>
      <c r="D12" s="60"/>
      <c r="E12" s="60"/>
      <c r="F12" s="62"/>
      <c r="G12" s="99" t="s">
        <v>164</v>
      </c>
      <c r="H12" s="120" t="s">
        <v>166</v>
      </c>
      <c r="I12" s="100">
        <v>3</v>
      </c>
      <c r="J12" s="59"/>
      <c r="K12" s="60"/>
      <c r="L12" s="62"/>
      <c r="N12" s="35"/>
      <c r="O12" s="35"/>
      <c r="P12" s="115"/>
      <c r="Q12" s="35"/>
    </row>
    <row r="13" spans="1:17" s="11" customFormat="1" ht="12.75" x14ac:dyDescent="0.25">
      <c r="C13" s="8">
        <f>SUM(C7:C12)</f>
        <v>16</v>
      </c>
      <c r="D13" s="7"/>
      <c r="E13" s="7"/>
      <c r="F13" s="8">
        <f>SUM(F7:F11)</f>
        <v>15</v>
      </c>
      <c r="G13" s="7"/>
      <c r="H13" s="7"/>
      <c r="I13" s="8">
        <f>SUM(I7:I12)</f>
        <v>15</v>
      </c>
      <c r="J13" s="7"/>
      <c r="K13" s="7"/>
      <c r="L13" s="8">
        <f>SUM(L7:L12)</f>
        <v>3</v>
      </c>
      <c r="M13" s="12"/>
      <c r="N13" s="112"/>
      <c r="O13" s="112"/>
      <c r="P13" s="116"/>
      <c r="Q13" s="112"/>
    </row>
    <row r="14" spans="1:17" s="10" customFormat="1" ht="15.75" customHeight="1" x14ac:dyDescent="0.25">
      <c r="A14" s="130" t="s">
        <v>187</v>
      </c>
      <c r="B14" s="131"/>
      <c r="C14" s="132"/>
      <c r="D14" s="130" t="s">
        <v>190</v>
      </c>
      <c r="E14" s="131"/>
      <c r="F14" s="132"/>
      <c r="G14" s="130" t="s">
        <v>193</v>
      </c>
      <c r="H14" s="131"/>
      <c r="I14" s="132"/>
      <c r="J14" s="130" t="s">
        <v>214</v>
      </c>
      <c r="K14" s="131"/>
      <c r="L14" s="132"/>
      <c r="N14" s="113"/>
      <c r="O14" s="113"/>
      <c r="P14" s="113"/>
      <c r="Q14" s="113"/>
    </row>
    <row r="15" spans="1:17" s="40" customFormat="1" ht="33.75" x14ac:dyDescent="0.25">
      <c r="A15" s="56" t="s">
        <v>78</v>
      </c>
      <c r="B15" s="57" t="s">
        <v>77</v>
      </c>
      <c r="C15" s="58">
        <v>3</v>
      </c>
      <c r="D15" s="53" t="s">
        <v>27</v>
      </c>
      <c r="E15" s="54" t="s">
        <v>232</v>
      </c>
      <c r="F15" s="55">
        <v>3</v>
      </c>
      <c r="G15" s="56" t="s">
        <v>41</v>
      </c>
      <c r="H15" s="57" t="s">
        <v>95</v>
      </c>
      <c r="I15" s="58">
        <v>0</v>
      </c>
      <c r="J15" s="56" t="s">
        <v>55</v>
      </c>
      <c r="K15" s="57" t="s">
        <v>152</v>
      </c>
      <c r="L15" s="58">
        <v>3</v>
      </c>
    </row>
    <row r="16" spans="1:17" s="40" customFormat="1" ht="33.75" x14ac:dyDescent="0.25">
      <c r="A16" s="56" t="s">
        <v>142</v>
      </c>
      <c r="B16" s="57" t="s">
        <v>104</v>
      </c>
      <c r="C16" s="58">
        <v>3</v>
      </c>
      <c r="D16" s="56" t="s">
        <v>198</v>
      </c>
      <c r="E16" s="57" t="s">
        <v>199</v>
      </c>
      <c r="F16" s="58">
        <v>3</v>
      </c>
      <c r="G16" s="56"/>
      <c r="H16" s="57" t="s">
        <v>137</v>
      </c>
      <c r="I16" s="58">
        <v>3</v>
      </c>
      <c r="J16" s="56" t="s">
        <v>60</v>
      </c>
      <c r="K16" s="57" t="s">
        <v>59</v>
      </c>
      <c r="L16" s="58">
        <v>2</v>
      </c>
    </row>
    <row r="17" spans="1:16" s="40" customFormat="1" ht="22.5" x14ac:dyDescent="0.25">
      <c r="A17" s="56" t="s">
        <v>129</v>
      </c>
      <c r="B17" s="57" t="s">
        <v>130</v>
      </c>
      <c r="C17" s="58">
        <v>3</v>
      </c>
      <c r="D17" s="56" t="s">
        <v>141</v>
      </c>
      <c r="E17" s="57" t="s">
        <v>117</v>
      </c>
      <c r="F17" s="58">
        <v>3</v>
      </c>
      <c r="G17" s="56"/>
      <c r="H17" s="57"/>
      <c r="I17" s="58"/>
      <c r="J17" s="56" t="s">
        <v>58</v>
      </c>
      <c r="K17" s="57" t="s">
        <v>57</v>
      </c>
      <c r="L17" s="58">
        <v>2</v>
      </c>
    </row>
    <row r="18" spans="1:16" s="40" customFormat="1" ht="45" x14ac:dyDescent="0.25">
      <c r="A18" s="56" t="s">
        <v>114</v>
      </c>
      <c r="B18" s="57" t="s">
        <v>115</v>
      </c>
      <c r="C18" s="58">
        <v>3</v>
      </c>
      <c r="D18" s="56"/>
      <c r="E18" s="57" t="s">
        <v>134</v>
      </c>
      <c r="F18" s="58">
        <v>3</v>
      </c>
      <c r="G18" s="56"/>
      <c r="H18" s="57"/>
      <c r="I18" s="58"/>
      <c r="J18" s="56" t="s">
        <v>56</v>
      </c>
      <c r="K18" s="57" t="s">
        <v>150</v>
      </c>
      <c r="L18" s="58">
        <v>3</v>
      </c>
      <c r="P18" s="39"/>
    </row>
    <row r="19" spans="1:16" s="40" customFormat="1" ht="33.75" x14ac:dyDescent="0.25">
      <c r="A19" s="56" t="s">
        <v>75</v>
      </c>
      <c r="B19" s="57" t="s">
        <v>74</v>
      </c>
      <c r="C19" s="58">
        <v>3</v>
      </c>
      <c r="D19" s="56"/>
      <c r="E19" s="57" t="s">
        <v>234</v>
      </c>
      <c r="F19" s="58">
        <v>3</v>
      </c>
      <c r="G19" s="56"/>
      <c r="H19" s="57"/>
      <c r="I19" s="58"/>
      <c r="J19" s="56" t="s">
        <v>54</v>
      </c>
      <c r="K19" s="57" t="s">
        <v>153</v>
      </c>
      <c r="L19" s="58">
        <v>3</v>
      </c>
      <c r="P19" s="39"/>
    </row>
    <row r="20" spans="1:16" s="40" customFormat="1" ht="45" x14ac:dyDescent="0.25">
      <c r="A20" s="59"/>
      <c r="B20" s="60"/>
      <c r="C20" s="62"/>
      <c r="D20" s="59"/>
      <c r="E20" s="60"/>
      <c r="F20" s="61"/>
      <c r="G20" s="59"/>
      <c r="H20" s="60"/>
      <c r="I20" s="61"/>
      <c r="J20" s="59" t="s">
        <v>133</v>
      </c>
      <c r="K20" s="60" t="s">
        <v>154</v>
      </c>
      <c r="L20" s="61">
        <v>3</v>
      </c>
      <c r="P20" s="39"/>
    </row>
    <row r="21" spans="1:16" s="7" customFormat="1" ht="12.75" x14ac:dyDescent="0.25">
      <c r="C21" s="8">
        <f>SUM(C15:C20)</f>
        <v>15</v>
      </c>
      <c r="F21" s="8">
        <f>SUM(F15:F20)</f>
        <v>15</v>
      </c>
      <c r="I21" s="8">
        <f>SUM(I15:I20)</f>
        <v>3</v>
      </c>
      <c r="L21" s="8">
        <f>SUM(L15:L20)</f>
        <v>16</v>
      </c>
      <c r="P21" s="8"/>
    </row>
    <row r="22" spans="1:16" s="10" customFormat="1" ht="15.75" customHeight="1" x14ac:dyDescent="0.25">
      <c r="A22" s="130" t="s">
        <v>188</v>
      </c>
      <c r="B22" s="131"/>
      <c r="C22" s="132"/>
      <c r="D22" s="130" t="s">
        <v>191</v>
      </c>
      <c r="E22" s="131"/>
      <c r="F22" s="132"/>
      <c r="G22" s="130" t="s">
        <v>201</v>
      </c>
      <c r="H22" s="131"/>
      <c r="I22" s="132"/>
      <c r="J22" s="7"/>
      <c r="K22" s="7"/>
      <c r="L22" s="8"/>
    </row>
    <row r="23" spans="1:16" s="41" customFormat="1" ht="48" x14ac:dyDescent="0.25">
      <c r="A23" s="63" t="s">
        <v>45</v>
      </c>
      <c r="B23" s="103" t="s">
        <v>185</v>
      </c>
      <c r="C23" s="65">
        <v>0</v>
      </c>
      <c r="D23" s="63" t="s">
        <v>43</v>
      </c>
      <c r="E23" s="64" t="s">
        <v>93</v>
      </c>
      <c r="F23" s="65">
        <v>0</v>
      </c>
      <c r="G23" s="63" t="s">
        <v>64</v>
      </c>
      <c r="H23" s="64" t="s">
        <v>124</v>
      </c>
      <c r="I23" s="65">
        <v>2</v>
      </c>
      <c r="J23" s="40"/>
      <c r="K23" s="35"/>
      <c r="L23" s="35"/>
      <c r="M23" s="115"/>
      <c r="N23" s="35"/>
    </row>
    <row r="24" spans="1:16" s="41" customFormat="1" ht="22.5" x14ac:dyDescent="0.25">
      <c r="A24" s="63"/>
      <c r="B24" s="57" t="s">
        <v>137</v>
      </c>
      <c r="C24" s="58">
        <v>3</v>
      </c>
      <c r="D24" s="63"/>
      <c r="E24" s="57" t="s">
        <v>137</v>
      </c>
      <c r="F24" s="58">
        <v>3</v>
      </c>
      <c r="G24" s="63" t="s">
        <v>63</v>
      </c>
      <c r="H24" s="64" t="s">
        <v>62</v>
      </c>
      <c r="I24" s="65">
        <v>2</v>
      </c>
      <c r="J24" s="40"/>
      <c r="K24" s="134"/>
      <c r="L24" s="134"/>
      <c r="M24" s="118"/>
      <c r="N24" s="119"/>
    </row>
    <row r="25" spans="1:16" s="41" customFormat="1" ht="33.75" x14ac:dyDescent="0.25">
      <c r="A25" s="66"/>
      <c r="B25" s="67"/>
      <c r="C25" s="68"/>
      <c r="D25" s="63"/>
      <c r="E25" s="67"/>
      <c r="F25" s="68"/>
      <c r="G25" s="63" t="s">
        <v>61</v>
      </c>
      <c r="H25" s="64" t="s">
        <v>112</v>
      </c>
      <c r="I25" s="65">
        <v>3</v>
      </c>
      <c r="J25" s="40"/>
      <c r="K25" s="134"/>
      <c r="L25" s="134"/>
      <c r="M25" s="118"/>
      <c r="N25" s="119"/>
    </row>
    <row r="26" spans="1:16" s="41" customFormat="1" ht="22.5" x14ac:dyDescent="0.25">
      <c r="A26" s="63"/>
      <c r="B26" s="64"/>
      <c r="C26" s="65"/>
      <c r="D26" s="63"/>
      <c r="E26" s="64"/>
      <c r="F26" s="65"/>
      <c r="G26" s="63" t="s">
        <v>116</v>
      </c>
      <c r="H26" s="64" t="s">
        <v>149</v>
      </c>
      <c r="I26" s="65">
        <v>3</v>
      </c>
      <c r="J26" s="40"/>
      <c r="K26" s="40"/>
      <c r="L26" s="39"/>
    </row>
    <row r="27" spans="1:16" s="41" customFormat="1" ht="11.25" x14ac:dyDescent="0.25">
      <c r="A27" s="63"/>
      <c r="B27" s="64"/>
      <c r="C27" s="65"/>
      <c r="D27" s="63"/>
      <c r="E27" s="64"/>
      <c r="F27" s="65"/>
      <c r="G27" s="63"/>
      <c r="H27" s="64" t="s">
        <v>137</v>
      </c>
      <c r="I27" s="65">
        <v>3</v>
      </c>
      <c r="J27" s="40"/>
      <c r="K27" s="40"/>
      <c r="L27" s="39"/>
    </row>
    <row r="28" spans="1:16" s="41" customFormat="1" ht="11.25" x14ac:dyDescent="0.25">
      <c r="A28" s="69"/>
      <c r="B28" s="70"/>
      <c r="C28" s="71"/>
      <c r="D28" s="69"/>
      <c r="E28" s="70"/>
      <c r="F28" s="71"/>
      <c r="G28" s="69"/>
      <c r="H28" s="70" t="s">
        <v>137</v>
      </c>
      <c r="I28" s="71">
        <v>3</v>
      </c>
      <c r="J28" s="40"/>
      <c r="K28" s="40"/>
      <c r="L28" s="39"/>
    </row>
    <row r="29" spans="1:16" s="7" customFormat="1" x14ac:dyDescent="0.25">
      <c r="C29" s="8">
        <f>SUM(C23:C28)</f>
        <v>3</v>
      </c>
      <c r="F29" s="8">
        <f>SUM(F23:F28)</f>
        <v>3</v>
      </c>
      <c r="G29" s="32"/>
      <c r="H29" s="32"/>
      <c r="I29" s="48">
        <f>SUM(I23:I28)</f>
        <v>16</v>
      </c>
      <c r="J29" s="32"/>
      <c r="K29" s="9" t="s">
        <v>92</v>
      </c>
      <c r="L29" s="8">
        <f>C29+F29+L21+I21+F21+C21+L13+I13+F13+C13+I29</f>
        <v>120</v>
      </c>
      <c r="P29" s="8"/>
    </row>
    <row r="30" spans="1:16" s="7" customFormat="1" x14ac:dyDescent="0.25">
      <c r="A30" s="46" t="s">
        <v>158</v>
      </c>
      <c r="C30" s="8"/>
      <c r="F30" s="8"/>
      <c r="G30" s="32"/>
      <c r="H30" s="32"/>
      <c r="I30" s="33"/>
      <c r="J30" s="32"/>
      <c r="K30" s="32"/>
      <c r="L30" s="33"/>
      <c r="P30" s="8"/>
    </row>
    <row r="31" spans="1:16" x14ac:dyDescent="0.25">
      <c r="A31" s="47" t="s">
        <v>135</v>
      </c>
    </row>
    <row r="32" spans="1:16" x14ac:dyDescent="0.25">
      <c r="A32" s="46"/>
      <c r="K32" s="35"/>
      <c r="L32" s="35"/>
      <c r="M32" s="115"/>
      <c r="N32" s="35"/>
    </row>
    <row r="33" spans="11:14" ht="25.15" customHeight="1" x14ac:dyDescent="0.25">
      <c r="K33" s="134"/>
      <c r="L33" s="134"/>
      <c r="M33" s="118"/>
      <c r="N33" s="119"/>
    </row>
    <row r="34" spans="11:14" x14ac:dyDescent="0.25">
      <c r="K34" s="135"/>
      <c r="L34" s="135"/>
      <c r="M34" s="118"/>
      <c r="N34" s="119"/>
    </row>
  </sheetData>
  <mergeCells count="18">
    <mergeCell ref="A1:L1"/>
    <mergeCell ref="A2:L2"/>
    <mergeCell ref="A3:L3"/>
    <mergeCell ref="A5:C5"/>
    <mergeCell ref="D5:F5"/>
    <mergeCell ref="G5:I5"/>
    <mergeCell ref="J5:L5"/>
    <mergeCell ref="K24:L24"/>
    <mergeCell ref="K25:L25"/>
    <mergeCell ref="K34:L34"/>
    <mergeCell ref="K33:L33"/>
    <mergeCell ref="A14:C14"/>
    <mergeCell ref="D14:F14"/>
    <mergeCell ref="G14:I14"/>
    <mergeCell ref="J14:L14"/>
    <mergeCell ref="A22:C22"/>
    <mergeCell ref="D22:F22"/>
    <mergeCell ref="G22:I22"/>
  </mergeCells>
  <phoneticPr fontId="14" type="noConversion"/>
  <hyperlinks>
    <hyperlink ref="B23" r:id="rId1" display="https://gestionetudes-b8.ulaval.ca/forms/frmservlet?config=etprhttps://www.spla.ulaval.ca/etudiants/stages/ffgg" xr:uid="{D6B932E4-AA6F-416A-8DC6-7EE94C841F69}"/>
  </hyperlinks>
  <printOptions horizontalCentered="1" verticalCentered="1"/>
  <pageMargins left="0.31496062992125984" right="0.31496062992125984" top="0.15748031496062992" bottom="0.15748031496062992" header="0.31496062992125984" footer="0.31496062992125984"/>
  <pageSetup scale="7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8"/>
  <sheetViews>
    <sheetView topLeftCell="A4" zoomScale="85" zoomScaleNormal="85" zoomScaleSheetLayoutView="85" workbookViewId="0">
      <selection activeCell="P21" sqref="P21"/>
    </sheetView>
  </sheetViews>
  <sheetFormatPr baseColWidth="10" defaultColWidth="11.42578125" defaultRowHeight="15" x14ac:dyDescent="0.25"/>
  <cols>
    <col min="1" max="1" width="8" style="4" customWidth="1"/>
    <col min="2" max="2" width="21.7109375" style="4" customWidth="1"/>
    <col min="3" max="3" width="3.140625" style="5" bestFit="1" customWidth="1"/>
    <col min="4" max="4" width="8" style="4" customWidth="1"/>
    <col min="5" max="5" width="21.7109375" style="4" customWidth="1"/>
    <col min="6" max="6" width="3.140625" style="5" bestFit="1" customWidth="1"/>
    <col min="7" max="7" width="8" style="4" customWidth="1"/>
    <col min="8" max="8" width="21.7109375" style="4" customWidth="1"/>
    <col min="9" max="9" width="3" style="5" bestFit="1" customWidth="1"/>
    <col min="10" max="10" width="8" style="4" customWidth="1"/>
    <col min="11" max="11" width="21.7109375" style="4" customWidth="1"/>
    <col min="12" max="12" width="4" style="5" bestFit="1" customWidth="1"/>
    <col min="13" max="16384" width="11.42578125" style="4"/>
  </cols>
  <sheetData>
    <row r="1" spans="1:12" s="14" customFormat="1" x14ac:dyDescent="0.25">
      <c r="A1" s="133" t="s">
        <v>91</v>
      </c>
      <c r="B1" s="133"/>
      <c r="C1" s="133"/>
      <c r="D1" s="133"/>
      <c r="E1" s="133"/>
      <c r="F1" s="133"/>
      <c r="G1" s="133"/>
      <c r="H1" s="133"/>
      <c r="I1" s="133"/>
      <c r="J1" s="133"/>
      <c r="K1" s="133"/>
      <c r="L1" s="133"/>
    </row>
    <row r="2" spans="1:12" s="14" customFormat="1" x14ac:dyDescent="0.25">
      <c r="A2" s="133" t="s">
        <v>90</v>
      </c>
      <c r="B2" s="133"/>
      <c r="C2" s="133"/>
      <c r="D2" s="133"/>
      <c r="E2" s="133"/>
      <c r="F2" s="133"/>
      <c r="G2" s="133"/>
      <c r="H2" s="133"/>
      <c r="I2" s="133"/>
      <c r="J2" s="133"/>
      <c r="K2" s="133"/>
      <c r="L2" s="133"/>
    </row>
    <row r="3" spans="1:12" s="14" customFormat="1" x14ac:dyDescent="0.25">
      <c r="A3" s="133" t="s">
        <v>218</v>
      </c>
      <c r="B3" s="133"/>
      <c r="C3" s="133"/>
      <c r="D3" s="133"/>
      <c r="E3" s="133"/>
      <c r="F3" s="133"/>
      <c r="G3" s="133"/>
      <c r="H3" s="133"/>
      <c r="I3" s="133"/>
      <c r="J3" s="133"/>
      <c r="K3" s="133"/>
      <c r="L3" s="133"/>
    </row>
    <row r="4" spans="1:12" s="14" customFormat="1" x14ac:dyDescent="0.25">
      <c r="A4" s="18"/>
      <c r="B4" s="18"/>
      <c r="C4" s="18"/>
      <c r="D4" s="18"/>
      <c r="E4" s="18"/>
      <c r="F4" s="18"/>
      <c r="G4" s="18"/>
      <c r="H4" s="18"/>
      <c r="I4" s="18"/>
      <c r="J4" s="18"/>
      <c r="K4" s="18"/>
      <c r="L4" s="18"/>
    </row>
    <row r="5" spans="1:12" s="10" customFormat="1" ht="15.75" customHeight="1" x14ac:dyDescent="0.25">
      <c r="A5" s="130" t="s">
        <v>187</v>
      </c>
      <c r="B5" s="131"/>
      <c r="C5" s="132"/>
      <c r="D5" s="130" t="s">
        <v>190</v>
      </c>
      <c r="E5" s="131"/>
      <c r="F5" s="132"/>
      <c r="G5" s="130" t="s">
        <v>193</v>
      </c>
      <c r="H5" s="131"/>
      <c r="I5" s="132"/>
      <c r="J5" s="130" t="s">
        <v>214</v>
      </c>
      <c r="K5" s="131"/>
      <c r="L5" s="132"/>
    </row>
    <row r="6" spans="1:12" s="15" customFormat="1" ht="33.75" x14ac:dyDescent="0.25">
      <c r="A6" s="56" t="s">
        <v>78</v>
      </c>
      <c r="B6" s="57" t="s">
        <v>77</v>
      </c>
      <c r="C6" s="58">
        <v>3</v>
      </c>
      <c r="D6" s="53" t="s">
        <v>27</v>
      </c>
      <c r="E6" s="54" t="s">
        <v>232</v>
      </c>
      <c r="F6" s="55">
        <v>3</v>
      </c>
      <c r="G6" s="56" t="s">
        <v>41</v>
      </c>
      <c r="H6" s="57" t="s">
        <v>95</v>
      </c>
      <c r="I6" s="58">
        <v>0</v>
      </c>
      <c r="J6" s="56" t="s">
        <v>55</v>
      </c>
      <c r="K6" s="57" t="s">
        <v>152</v>
      </c>
      <c r="L6" s="58">
        <v>3</v>
      </c>
    </row>
    <row r="7" spans="1:12" s="15" customFormat="1" ht="22.5" x14ac:dyDescent="0.25">
      <c r="A7" s="56" t="s">
        <v>142</v>
      </c>
      <c r="B7" s="57" t="s">
        <v>212</v>
      </c>
      <c r="C7" s="58">
        <v>3</v>
      </c>
      <c r="D7" s="56" t="s">
        <v>198</v>
      </c>
      <c r="E7" s="57" t="s">
        <v>199</v>
      </c>
      <c r="F7" s="58">
        <v>3</v>
      </c>
      <c r="G7" s="56"/>
      <c r="H7" s="57"/>
      <c r="I7" s="72"/>
      <c r="J7" s="56" t="s">
        <v>60</v>
      </c>
      <c r="K7" s="57" t="s">
        <v>59</v>
      </c>
      <c r="L7" s="58">
        <v>2</v>
      </c>
    </row>
    <row r="8" spans="1:12" s="15" customFormat="1" ht="22.5" x14ac:dyDescent="0.25">
      <c r="A8" s="56" t="s">
        <v>129</v>
      </c>
      <c r="B8" s="57" t="s">
        <v>130</v>
      </c>
      <c r="C8" s="58">
        <v>3</v>
      </c>
      <c r="D8" s="56" t="s">
        <v>141</v>
      </c>
      <c r="E8" s="57" t="s">
        <v>117</v>
      </c>
      <c r="F8" s="58">
        <v>3</v>
      </c>
      <c r="G8" s="56"/>
      <c r="H8" s="57"/>
      <c r="I8" s="72"/>
      <c r="J8" s="56" t="s">
        <v>58</v>
      </c>
      <c r="K8" s="57" t="s">
        <v>57</v>
      </c>
      <c r="L8" s="58">
        <v>2</v>
      </c>
    </row>
    <row r="9" spans="1:12" s="15" customFormat="1" ht="45" x14ac:dyDescent="0.25">
      <c r="A9" s="56" t="s">
        <v>114</v>
      </c>
      <c r="B9" s="57" t="s">
        <v>115</v>
      </c>
      <c r="C9" s="58">
        <v>3</v>
      </c>
      <c r="D9" s="56"/>
      <c r="E9" s="57" t="s">
        <v>134</v>
      </c>
      <c r="F9" s="58">
        <v>3</v>
      </c>
      <c r="G9" s="56"/>
      <c r="H9" s="57"/>
      <c r="I9" s="72"/>
      <c r="J9" s="56" t="s">
        <v>56</v>
      </c>
      <c r="K9" s="57" t="s">
        <v>150</v>
      </c>
      <c r="L9" s="58">
        <v>3</v>
      </c>
    </row>
    <row r="10" spans="1:12" s="15" customFormat="1" ht="33.75" x14ac:dyDescent="0.25">
      <c r="A10" s="56" t="s">
        <v>75</v>
      </c>
      <c r="B10" s="57" t="s">
        <v>74</v>
      </c>
      <c r="C10" s="58">
        <v>3</v>
      </c>
      <c r="D10" s="56"/>
      <c r="E10" s="57" t="s">
        <v>234</v>
      </c>
      <c r="F10" s="58">
        <v>3</v>
      </c>
      <c r="G10" s="56"/>
      <c r="H10" s="57"/>
      <c r="I10" s="58"/>
      <c r="J10" s="56" t="s">
        <v>54</v>
      </c>
      <c r="K10" s="57" t="s">
        <v>153</v>
      </c>
      <c r="L10" s="58">
        <v>3</v>
      </c>
    </row>
    <row r="11" spans="1:12" s="15" customFormat="1" ht="45" x14ac:dyDescent="0.25">
      <c r="A11" s="59"/>
      <c r="B11" s="60"/>
      <c r="C11" s="62"/>
      <c r="D11" s="59"/>
      <c r="E11" s="60"/>
      <c r="F11" s="61"/>
      <c r="G11" s="59"/>
      <c r="H11" s="60"/>
      <c r="I11" s="61"/>
      <c r="J11" s="59" t="s">
        <v>133</v>
      </c>
      <c r="K11" s="60" t="s">
        <v>154</v>
      </c>
      <c r="L11" s="61">
        <v>3</v>
      </c>
    </row>
    <row r="12" spans="1:12" s="7" customFormat="1" ht="12.75" x14ac:dyDescent="0.25">
      <c r="C12" s="8">
        <f>SUM(C6:C11)</f>
        <v>15</v>
      </c>
      <c r="F12" s="8">
        <f>SUM(F6:F11)</f>
        <v>15</v>
      </c>
      <c r="I12" s="8">
        <f>SUM(I6:I11)</f>
        <v>0</v>
      </c>
      <c r="L12" s="8">
        <f>SUM(L6:L11)</f>
        <v>16</v>
      </c>
    </row>
    <row r="13" spans="1:12" s="10" customFormat="1" ht="15.75" customHeight="1" x14ac:dyDescent="0.25">
      <c r="A13" s="130" t="s">
        <v>188</v>
      </c>
      <c r="B13" s="131"/>
      <c r="C13" s="132"/>
      <c r="D13" s="130" t="s">
        <v>191</v>
      </c>
      <c r="E13" s="131"/>
      <c r="F13" s="132"/>
      <c r="G13" s="130" t="s">
        <v>201</v>
      </c>
      <c r="H13" s="131"/>
      <c r="I13" s="132"/>
      <c r="J13" s="130" t="s">
        <v>215</v>
      </c>
      <c r="K13" s="131"/>
      <c r="L13" s="132"/>
    </row>
    <row r="14" spans="1:12" s="17" customFormat="1" ht="48" x14ac:dyDescent="0.25">
      <c r="A14" s="63" t="s">
        <v>45</v>
      </c>
      <c r="B14" s="103" t="s">
        <v>185</v>
      </c>
      <c r="C14" s="65">
        <v>0</v>
      </c>
      <c r="D14" s="63" t="s">
        <v>43</v>
      </c>
      <c r="E14" s="64" t="s">
        <v>93</v>
      </c>
      <c r="F14" s="65">
        <v>0</v>
      </c>
      <c r="G14" s="73" t="s">
        <v>64</v>
      </c>
      <c r="H14" s="75" t="s">
        <v>124</v>
      </c>
      <c r="I14" s="58">
        <v>2</v>
      </c>
      <c r="J14" s="53" t="s">
        <v>39</v>
      </c>
      <c r="K14" s="54" t="s">
        <v>98</v>
      </c>
      <c r="L14" s="55">
        <v>0</v>
      </c>
    </row>
    <row r="15" spans="1:12" s="17" customFormat="1" ht="11.25" x14ac:dyDescent="0.25">
      <c r="A15" s="63"/>
      <c r="B15" s="67"/>
      <c r="C15" s="68"/>
      <c r="D15" s="63"/>
      <c r="E15" s="67"/>
      <c r="F15" s="68"/>
      <c r="G15" s="63" t="s">
        <v>63</v>
      </c>
      <c r="H15" s="64" t="s">
        <v>105</v>
      </c>
      <c r="I15" s="65">
        <v>2</v>
      </c>
      <c r="J15" s="63"/>
      <c r="K15" s="64"/>
      <c r="L15" s="65"/>
    </row>
    <row r="16" spans="1:12" s="17" customFormat="1" ht="33.75" x14ac:dyDescent="0.25">
      <c r="A16" s="73"/>
      <c r="B16" s="74"/>
      <c r="C16" s="58"/>
      <c r="D16" s="66"/>
      <c r="E16" s="67"/>
      <c r="F16" s="68"/>
      <c r="G16" s="63" t="s">
        <v>61</v>
      </c>
      <c r="H16" s="57" t="s">
        <v>112</v>
      </c>
      <c r="I16" s="58">
        <v>3</v>
      </c>
      <c r="J16" s="63"/>
      <c r="K16" s="57"/>
      <c r="L16" s="58"/>
    </row>
    <row r="17" spans="1:12" s="17" customFormat="1" ht="22.5" x14ac:dyDescent="0.25">
      <c r="A17" s="63"/>
      <c r="B17" s="64"/>
      <c r="C17" s="65"/>
      <c r="D17" s="63"/>
      <c r="E17" s="64"/>
      <c r="F17" s="65"/>
      <c r="G17" s="63" t="s">
        <v>116</v>
      </c>
      <c r="H17" s="64" t="s">
        <v>149</v>
      </c>
      <c r="I17" s="65">
        <v>3</v>
      </c>
      <c r="J17" s="63"/>
      <c r="K17" s="64"/>
      <c r="L17" s="65"/>
    </row>
    <row r="18" spans="1:12" s="17" customFormat="1" ht="11.25" x14ac:dyDescent="0.25">
      <c r="A18" s="63"/>
      <c r="B18" s="64"/>
      <c r="C18" s="65"/>
      <c r="D18" s="63"/>
      <c r="E18" s="64"/>
      <c r="F18" s="65"/>
      <c r="G18" s="63"/>
      <c r="H18" s="64" t="s">
        <v>137</v>
      </c>
      <c r="I18" s="65">
        <v>3</v>
      </c>
      <c r="J18" s="63"/>
      <c r="K18" s="64"/>
      <c r="L18" s="65"/>
    </row>
    <row r="19" spans="1:12" s="17" customFormat="1" ht="11.25" x14ac:dyDescent="0.25">
      <c r="A19" s="69"/>
      <c r="B19" s="70"/>
      <c r="C19" s="71"/>
      <c r="D19" s="69"/>
      <c r="E19" s="70"/>
      <c r="F19" s="71"/>
      <c r="G19" s="69"/>
      <c r="H19" s="70" t="s">
        <v>137</v>
      </c>
      <c r="I19" s="71">
        <v>3</v>
      </c>
      <c r="J19" s="69"/>
      <c r="K19" s="70"/>
      <c r="L19" s="71"/>
    </row>
    <row r="20" spans="1:12" s="7" customFormat="1" x14ac:dyDescent="0.25">
      <c r="C20" s="8">
        <f>SUM(C14:C19)</f>
        <v>0</v>
      </c>
      <c r="F20" s="8">
        <f>SUM(F14:F19)</f>
        <v>0</v>
      </c>
      <c r="G20" s="4"/>
      <c r="H20" s="4"/>
      <c r="I20" s="5">
        <f>SUM(I14:I19)</f>
        <v>16</v>
      </c>
      <c r="J20" s="32"/>
      <c r="K20" s="32"/>
      <c r="L20" s="33">
        <f>SUM(L14:L19)</f>
        <v>0</v>
      </c>
    </row>
    <row r="21" spans="1:12" s="10" customFormat="1" ht="15.75" customHeight="1" x14ac:dyDescent="0.25">
      <c r="A21" s="130" t="s">
        <v>189</v>
      </c>
      <c r="B21" s="131"/>
      <c r="C21" s="132"/>
      <c r="D21" s="130" t="s">
        <v>192</v>
      </c>
      <c r="E21" s="131"/>
      <c r="F21" s="132"/>
      <c r="G21" s="130" t="s">
        <v>202</v>
      </c>
      <c r="H21" s="131"/>
      <c r="I21" s="132"/>
      <c r="J21" s="130" t="s">
        <v>216</v>
      </c>
      <c r="K21" s="131"/>
      <c r="L21" s="132"/>
    </row>
    <row r="22" spans="1:12" s="13" customFormat="1" ht="12.75" x14ac:dyDescent="0.25">
      <c r="A22" s="50" t="s">
        <v>101</v>
      </c>
      <c r="B22" s="51" t="s">
        <v>100</v>
      </c>
      <c r="C22" s="52" t="s">
        <v>99</v>
      </c>
      <c r="D22" s="50" t="s">
        <v>101</v>
      </c>
      <c r="E22" s="51" t="s">
        <v>100</v>
      </c>
      <c r="F22" s="52" t="s">
        <v>99</v>
      </c>
      <c r="G22" s="50" t="s">
        <v>101</v>
      </c>
      <c r="H22" s="51" t="s">
        <v>100</v>
      </c>
      <c r="I22" s="52" t="s">
        <v>99</v>
      </c>
      <c r="J22" s="50" t="s">
        <v>101</v>
      </c>
      <c r="K22" s="51" t="s">
        <v>100</v>
      </c>
      <c r="L22" s="52" t="s">
        <v>99</v>
      </c>
    </row>
    <row r="23" spans="1:12" s="15" customFormat="1" ht="22.5" x14ac:dyDescent="0.25">
      <c r="A23" s="56" t="s">
        <v>83</v>
      </c>
      <c r="B23" s="57" t="s">
        <v>82</v>
      </c>
      <c r="C23" s="58">
        <v>3</v>
      </c>
      <c r="D23" s="56" t="s">
        <v>203</v>
      </c>
      <c r="E23" s="57" t="s">
        <v>204</v>
      </c>
      <c r="F23" s="58">
        <v>3</v>
      </c>
      <c r="G23" s="56" t="s">
        <v>68</v>
      </c>
      <c r="H23" s="57" t="s">
        <v>67</v>
      </c>
      <c r="I23" s="58">
        <v>3</v>
      </c>
      <c r="J23" s="56"/>
      <c r="K23" s="57" t="s">
        <v>94</v>
      </c>
      <c r="L23" s="58">
        <v>3</v>
      </c>
    </row>
    <row r="24" spans="1:12" s="15" customFormat="1" ht="33.75" x14ac:dyDescent="0.25">
      <c r="A24" s="56" t="s">
        <v>85</v>
      </c>
      <c r="B24" s="57" t="s">
        <v>84</v>
      </c>
      <c r="C24" s="58">
        <v>3</v>
      </c>
      <c r="D24" s="56" t="s">
        <v>71</v>
      </c>
      <c r="E24" s="54" t="s">
        <v>145</v>
      </c>
      <c r="F24" s="58">
        <v>3</v>
      </c>
      <c r="G24" s="56" t="s">
        <v>70</v>
      </c>
      <c r="H24" s="57" t="s">
        <v>96</v>
      </c>
      <c r="I24" s="58">
        <v>3</v>
      </c>
      <c r="J24" s="56"/>
      <c r="K24" s="57" t="s">
        <v>94</v>
      </c>
      <c r="L24" s="58">
        <v>3</v>
      </c>
    </row>
    <row r="25" spans="1:12" s="25" customFormat="1" ht="24" customHeight="1" x14ac:dyDescent="0.25">
      <c r="A25" s="53" t="s">
        <v>121</v>
      </c>
      <c r="B25" s="54" t="s">
        <v>122</v>
      </c>
      <c r="C25" s="55">
        <v>1</v>
      </c>
      <c r="D25" s="53" t="s">
        <v>197</v>
      </c>
      <c r="E25" s="54" t="s">
        <v>194</v>
      </c>
      <c r="F25" s="55">
        <v>3</v>
      </c>
      <c r="G25" s="56" t="s">
        <v>66</v>
      </c>
      <c r="H25" s="57" t="s">
        <v>65</v>
      </c>
      <c r="I25" s="58">
        <v>3</v>
      </c>
      <c r="J25" s="56"/>
      <c r="K25" s="57" t="s">
        <v>94</v>
      </c>
      <c r="L25" s="58">
        <v>3</v>
      </c>
    </row>
    <row r="26" spans="1:12" s="15" customFormat="1" ht="22.5" x14ac:dyDescent="0.25">
      <c r="A26" s="56" t="s">
        <v>81</v>
      </c>
      <c r="B26" s="57" t="s">
        <v>136</v>
      </c>
      <c r="C26" s="58">
        <v>3</v>
      </c>
      <c r="D26" s="56" t="s">
        <v>205</v>
      </c>
      <c r="E26" s="57" t="s">
        <v>200</v>
      </c>
      <c r="F26" s="58">
        <v>3</v>
      </c>
      <c r="G26" s="53" t="s">
        <v>228</v>
      </c>
      <c r="H26" s="120" t="s">
        <v>233</v>
      </c>
      <c r="I26" s="121">
        <v>3</v>
      </c>
      <c r="J26" s="56"/>
      <c r="K26" s="57" t="s">
        <v>94</v>
      </c>
      <c r="L26" s="58">
        <v>3</v>
      </c>
    </row>
    <row r="27" spans="1:12" s="15" customFormat="1" ht="33.75" x14ac:dyDescent="0.25">
      <c r="A27" s="56" t="s">
        <v>73</v>
      </c>
      <c r="B27" s="57" t="s">
        <v>97</v>
      </c>
      <c r="C27" s="58">
        <v>3</v>
      </c>
      <c r="D27" s="76" t="s">
        <v>113</v>
      </c>
      <c r="E27" s="77" t="s">
        <v>123</v>
      </c>
      <c r="F27" s="78">
        <v>3</v>
      </c>
      <c r="G27" s="53" t="s">
        <v>164</v>
      </c>
      <c r="H27" s="54" t="s">
        <v>166</v>
      </c>
      <c r="I27" s="58">
        <v>3</v>
      </c>
      <c r="J27" s="56"/>
      <c r="K27" s="57"/>
      <c r="L27" s="58"/>
    </row>
    <row r="28" spans="1:12" s="15" customFormat="1" ht="11.25" x14ac:dyDescent="0.25">
      <c r="A28" s="59" t="s">
        <v>80</v>
      </c>
      <c r="B28" s="60" t="s">
        <v>79</v>
      </c>
      <c r="C28" s="61">
        <v>3</v>
      </c>
      <c r="D28" s="59"/>
      <c r="E28" s="60"/>
      <c r="F28" s="61"/>
      <c r="G28" s="59"/>
      <c r="H28" s="60"/>
      <c r="I28" s="62"/>
      <c r="J28" s="59"/>
      <c r="K28" s="60"/>
      <c r="L28" s="62"/>
    </row>
    <row r="29" spans="1:12" s="11" customFormat="1" ht="12.75" x14ac:dyDescent="0.25">
      <c r="C29" s="8">
        <f>SUM(C23:C28)</f>
        <v>16</v>
      </c>
      <c r="D29" s="7"/>
      <c r="E29" s="7"/>
      <c r="F29" s="8">
        <f>SUM(F23:F28)</f>
        <v>15</v>
      </c>
      <c r="G29" s="7"/>
      <c r="H29" s="7"/>
      <c r="I29" s="8">
        <f>SUM(I23:I27)</f>
        <v>15</v>
      </c>
      <c r="J29" s="12"/>
      <c r="L29" s="11">
        <f>SUM(L23:L28)</f>
        <v>12</v>
      </c>
    </row>
    <row r="30" spans="1:12" s="11" customFormat="1" ht="12.75" x14ac:dyDescent="0.25">
      <c r="A30" s="46" t="s">
        <v>158</v>
      </c>
      <c r="C30" s="8"/>
      <c r="D30" s="7"/>
      <c r="E30" s="7"/>
      <c r="F30" s="8"/>
      <c r="G30" s="7"/>
      <c r="H30" s="7"/>
      <c r="I30" s="8"/>
      <c r="J30" s="12"/>
      <c r="K30" s="9" t="s">
        <v>92</v>
      </c>
      <c r="L30" s="8">
        <f>C20+F20+L12+I12+F12+C12+I29+F29+C29+I20+L20+L29</f>
        <v>120</v>
      </c>
    </row>
    <row r="31" spans="1:12" x14ac:dyDescent="0.25">
      <c r="A31" s="47" t="s">
        <v>135</v>
      </c>
      <c r="L31" s="4"/>
    </row>
    <row r="46" spans="1:12" s="7" customFormat="1" x14ac:dyDescent="0.25">
      <c r="C46" s="8"/>
      <c r="F46" s="8"/>
      <c r="G46" s="4"/>
      <c r="H46" s="4"/>
      <c r="I46" s="5"/>
      <c r="J46" s="4"/>
      <c r="K46" s="4"/>
      <c r="L46" s="5"/>
    </row>
    <row r="48" spans="1:12" x14ac:dyDescent="0.25">
      <c r="A48" s="6"/>
    </row>
  </sheetData>
  <sortState xmlns:xlrd2="http://schemas.microsoft.com/office/spreadsheetml/2017/richdata2" ref="D6:F8">
    <sortCondition ref="D6:D8"/>
  </sortState>
  <mergeCells count="15">
    <mergeCell ref="A1:L1"/>
    <mergeCell ref="A2:L2"/>
    <mergeCell ref="A3:L3"/>
    <mergeCell ref="A21:C21"/>
    <mergeCell ref="D21:F21"/>
    <mergeCell ref="G21:I21"/>
    <mergeCell ref="A5:C5"/>
    <mergeCell ref="D5:F5"/>
    <mergeCell ref="G5:I5"/>
    <mergeCell ref="J5:L5"/>
    <mergeCell ref="A13:C13"/>
    <mergeCell ref="D13:F13"/>
    <mergeCell ref="G13:I13"/>
    <mergeCell ref="J13:L13"/>
    <mergeCell ref="J21:L21"/>
  </mergeCells>
  <phoneticPr fontId="14" type="noConversion"/>
  <hyperlinks>
    <hyperlink ref="B14" r:id="rId1" display="https://gestionetudes-b8.ulaval.ca/forms/frmservlet?config=etprhttps://www.spla.ulaval.ca/etudiants/stages/ffgg" xr:uid="{DFF601B5-877D-480E-8FFA-61D6E543E088}"/>
  </hyperlinks>
  <printOptions horizontalCentered="1" verticalCentered="1"/>
  <pageMargins left="0.31496062992125984" right="0.31496062992125984" top="0.15748031496062992" bottom="0.15748031496062992" header="0.31496062992125984" footer="0.31496062992125984"/>
  <pageSetup scale="87"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B-OPF</vt:lpstr>
      <vt:lpstr>B-OPF Chem-Automne-3 stages</vt:lpstr>
      <vt:lpstr>B-OPF Chem-Automne</vt:lpstr>
      <vt:lpstr>B-OPF Chem-Hiver</vt:lpstr>
      <vt:lpstr>'B-OPF'!Zone_d_impression</vt:lpstr>
    </vt:vector>
  </TitlesOfParts>
  <Company>ULAVAL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labergeb</dc:creator>
  <cp:lastModifiedBy>Carmen Demers</cp:lastModifiedBy>
  <cp:lastPrinted>2022-03-22T18:39:00Z</cp:lastPrinted>
  <dcterms:created xsi:type="dcterms:W3CDTF">2010-05-19T14:26:58Z</dcterms:created>
  <dcterms:modified xsi:type="dcterms:W3CDTF">2022-04-21T17:37:42Z</dcterms:modified>
</cp:coreProperties>
</file>